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5.1" sheetId="1" r:id="rId1"/>
    <sheet name="15.2" sheetId="2" r:id="rId2"/>
    <sheet name="15.3" sheetId="3" r:id="rId3"/>
    <sheet name="15.4" sheetId="4" r:id="rId4"/>
    <sheet name="15.5" sheetId="5" r:id="rId5"/>
    <sheet name="15.6" sheetId="6" r:id="rId6"/>
    <sheet name="15.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 localSheetId="2">#REF!</definedName>
    <definedName name="\A" localSheetId="4">#REF!</definedName>
    <definedName name="\A" localSheetId="6">'15.7'!#REF!</definedName>
    <definedName name="\A">#REF!</definedName>
    <definedName name="\B" localSheetId="6">#REF!</definedName>
    <definedName name="\B">#REF!</definedName>
    <definedName name="\C" localSheetId="0">#REF!</definedName>
    <definedName name="\C" localSheetId="2">#REF!</definedName>
    <definedName name="\C" localSheetId="4">#REF!</definedName>
    <definedName name="\C" localSheetId="6">'15.7'!#REF!</definedName>
    <definedName name="\C">#REF!</definedName>
    <definedName name="\D" localSheetId="6">#REF!</definedName>
    <definedName name="\D">'[5]19.11-12'!$B$51</definedName>
    <definedName name="\G" localSheetId="0">#REF!</definedName>
    <definedName name="\G" localSheetId="2">#REF!</definedName>
    <definedName name="\G" localSheetId="4">#REF!</definedName>
    <definedName name="\G" localSheetId="6">'15.7'!#REF!</definedName>
    <definedName name="\G">#REF!</definedName>
    <definedName name="\I">#REF!</definedName>
    <definedName name="\L" localSheetId="6">#REF!</definedName>
    <definedName name="\L">'[5]19.11-12'!$B$53</definedName>
    <definedName name="\N" localSheetId="6">#REF!</definedName>
    <definedName name="\N">#REF!</definedName>
    <definedName name="\T">'[3]GANADE10'!$B$90</definedName>
    <definedName name="__123Graph_A" hidden="1">'[5]19.14-15'!$B$34:$B$37</definedName>
    <definedName name="__123Graph_ACurrent" localSheetId="6" hidden="1">'[10]19.16'!#REF!</definedName>
    <definedName name="__123Graph_ACurrent" hidden="1">'[5]19.14-15'!$B$34:$B$37</definedName>
    <definedName name="__123Graph_AGrßfico1" localSheetId="6" hidden="1">'[10]19.16'!#REF!</definedName>
    <definedName name="__123Graph_AGrßfico1" hidden="1">'[5]19.14-15'!$B$34:$B$37</definedName>
    <definedName name="__123Graph_B" hidden="1">'[1]p122'!#REF!</definedName>
    <definedName name="__123Graph_BCurrent" localSheetId="6" hidden="1">'[10]19.16'!#REF!</definedName>
    <definedName name="__123Graph_BCurrent" hidden="1">'[5]19.14-15'!#REF!</definedName>
    <definedName name="__123Graph_BGrßfico1" localSheetId="6" hidden="1">'[10]19.16'!#REF!</definedName>
    <definedName name="__123Graph_BGrßfico1" hidden="1">'[5]19.14-15'!#REF!</definedName>
    <definedName name="__123Graph_C" hidden="1">'[5]19.14-15'!$C$34:$C$37</definedName>
    <definedName name="__123Graph_CCurrent" localSheetId="6" hidden="1">'[10]19.16'!#REF!</definedName>
    <definedName name="__123Graph_CCurrent" hidden="1">'[5]19.14-15'!$C$34:$C$37</definedName>
    <definedName name="__123Graph_CGrßfico1" localSheetId="6" hidden="1">'[10]19.16'!#REF!</definedName>
    <definedName name="__123Graph_CGrßfico1" hidden="1">'[5]19.14-15'!$C$34:$C$37</definedName>
    <definedName name="__123Graph_D" hidden="1">'[1]p122'!#REF!</definedName>
    <definedName name="__123Graph_DCurrent" localSheetId="6" hidden="1">'[10]19.16'!#REF!</definedName>
    <definedName name="__123Graph_DCurrent" hidden="1">'[5]19.14-15'!#REF!</definedName>
    <definedName name="__123Graph_DGrßfico1" localSheetId="6" hidden="1">'[10]19.16'!#REF!</definedName>
    <definedName name="__123Graph_DGrßfico1" hidden="1">'[5]19.14-15'!#REF!</definedName>
    <definedName name="__123Graph_E" hidden="1">'[5]19.14-15'!$D$34:$D$37</definedName>
    <definedName name="__123Graph_ECurrent" localSheetId="6" hidden="1">'[10]19.16'!#REF!</definedName>
    <definedName name="__123Graph_ECurrent" hidden="1">'[5]19.14-15'!$D$34:$D$37</definedName>
    <definedName name="__123Graph_EGrßfico1" localSheetId="6" hidden="1">'[10]19.16'!#REF!</definedName>
    <definedName name="__123Graph_EGrßfico1" hidden="1">'[5]19.14-15'!$D$34:$D$37</definedName>
    <definedName name="__123Graph_F" hidden="1">'[1]p122'!#REF!</definedName>
    <definedName name="__123Graph_FCurrent" localSheetId="6" hidden="1">'[10]19.16'!#REF!</definedName>
    <definedName name="__123Graph_FCurrent" hidden="1">'[5]19.14-15'!#REF!</definedName>
    <definedName name="__123Graph_FGrßfico1" localSheetId="6" hidden="1">'[10]19.16'!#REF!</definedName>
    <definedName name="__123Graph_FGrßfico1" hidden="1">'[5]19.14-15'!#REF!</definedName>
    <definedName name="__123Graph_X" hidden="1">'[1]p122'!#REF!</definedName>
    <definedName name="__123Graph_XCurrent" localSheetId="6" hidden="1">'[10]19.16'!#REF!</definedName>
    <definedName name="__123Graph_XCurrent" hidden="1">'[5]19.14-15'!#REF!</definedName>
    <definedName name="__123Graph_XGrßfico1" localSheetId="6" hidden="1">'[10]19.16'!#REF!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1">'15.2'!$A$1:$K$87</definedName>
    <definedName name="_xlnm.Print_Area" localSheetId="3">'15.4'!$A$1:$K$66</definedName>
    <definedName name="_xlnm.Print_Area" localSheetId="5">'15.6'!$A$1:$K$87</definedName>
    <definedName name="_xlnm.Print_Area" localSheetId="6">'15.7'!$A$1:$D$40</definedName>
    <definedName name="DatosExternos124" localSheetId="1">'15.2'!$B$9:$K$86</definedName>
    <definedName name="DatosExternos125" localSheetId="5">'15.6'!$B$9:$K$86</definedName>
    <definedName name="DatosExternos126" localSheetId="3">'15.4'!$B$9:$K$65</definedName>
    <definedName name="GUION">#REF!</definedName>
    <definedName name="Imprimir_área_IM" localSheetId="0">#REF!</definedName>
    <definedName name="Imprimir_área_IM" localSheetId="2">#REF!</definedName>
    <definedName name="Imprimir_área_IM" localSheetId="4">#REF!</definedName>
    <definedName name="Imprimir_área_IM" localSheetId="6">'15.7'!$A$1:$E$63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 localSheetId="6" hidden="1">'[10]19.15'!#REF!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<sst xmlns="http://schemas.openxmlformats.org/spreadsheetml/2006/main" count="899" uniqueCount="148">
  <si>
    <t>FRUTOS SECOS</t>
  </si>
  <si>
    <t>15.1.  ALMENDRO: Serie histórica de superficie, rendimiento, producción, valor y comercio exterior</t>
  </si>
  <si>
    <t>Superficie en</t>
  </si>
  <si>
    <t>Arboles</t>
  </si>
  <si>
    <t>Rendimiento</t>
  </si>
  <si>
    <t>Precio medio</t>
  </si>
  <si>
    <t>Comercio exterior (1)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</si>
  <si>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</si>
  <si>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</si>
  <si>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</si>
  <si>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</si>
  <si>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</si>
  <si>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</si>
  <si>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</si>
  <si>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</si>
  <si>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</si>
  <si>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</si>
  <si>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</si>
  <si>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con cáscara</t>
  </si>
  <si>
    <t>los agricultores</t>
  </si>
  <si>
    <t>(miles de euros)</t>
  </si>
  <si>
    <t>Importaciones</t>
  </si>
  <si>
    <t>Exportaciones</t>
  </si>
  <si>
    <t>(miles de ha)</t>
  </si>
  <si>
    <t>(mil. de árb.)</t>
  </si>
  <si>
    <t>(qm/ha)</t>
  </si>
  <si>
    <t>(miles de t)</t>
  </si>
  <si>
    <t>(euros/100kg)</t>
  </si>
  <si>
    <t xml:space="preserve"> (1) En equivalente con cáscara, siendo el coeficiente de conversión de almendra pelada a con cáscara 3,30.</t>
  </si>
  <si>
    <t xml:space="preserve">  (P) Provisional.   </t>
  </si>
  <si>
    <t>2002 (P)</t>
  </si>
  <si>
    <t>15.3.  AVELLANO: Serie histórica de superficie, rendimiento, producción, valor y comercio exterior</t>
  </si>
  <si>
    <t>(milles de euros)</t>
  </si>
  <si>
    <t>(hectáreas)</t>
  </si>
  <si>
    <t xml:space="preserve">(P) Provisional.   </t>
  </si>
  <si>
    <t>(1) En equivalente con cáscara, siendo el coeficiente de conversión de avellana pelada a con cáscara 2,03.</t>
  </si>
  <si>
    <t>15.5.  NOGAL: Serie histórica de superficie, rendimiento, producción, valor y comercio exterior</t>
  </si>
  <si>
    <t xml:space="preserve"> (1) En equivalente con cáscara, siendo el coeficiente de conversión de nuez pelada a con cáscara 3,30.</t>
  </si>
  <si>
    <t>Países</t>
  </si>
  <si>
    <t>Almendro</t>
  </si>
  <si>
    <t>Avellano</t>
  </si>
  <si>
    <t>Nogal</t>
  </si>
  <si>
    <t xml:space="preserve">MUNDO </t>
  </si>
  <si>
    <t xml:space="preserve"> Unión Europea</t>
  </si>
  <si>
    <t xml:space="preserve">   Alemania </t>
  </si>
  <si>
    <t>–</t>
  </si>
  <si>
    <t xml:space="preserve">   Austria</t>
  </si>
  <si>
    <t xml:space="preserve">   Bélgica-Luxemburgo</t>
  </si>
  <si>
    <t xml:space="preserve">   España </t>
  </si>
  <si>
    <t xml:space="preserve">   Francia </t>
  </si>
  <si>
    <t xml:space="preserve">   Grecia </t>
  </si>
  <si>
    <t xml:space="preserve">   Italia</t>
  </si>
  <si>
    <t xml:space="preserve">   Portugal </t>
  </si>
  <si>
    <t xml:space="preserve"> Países con Solicitud de Adhesión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</si>
  <si>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</si>
  <si>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</si>
  <si>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</si>
  <si>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</si>
  <si>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Hungría</t>
  </si>
  <si>
    <t xml:space="preserve">   Polonia</t>
  </si>
  <si>
    <t xml:space="preserve">   República Checa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</si>
  <si>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</si>
  <si>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</si>
  <si>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</si>
  <si>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</si>
  <si>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</si>
  <si>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</si>
  <si>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Méjico </t>
  </si>
  <si>
    <t xml:space="preserve">  Suiza</t>
  </si>
  <si>
    <t>Fuente: FAOSTAT.</t>
  </si>
  <si>
    <t>15.2.  ALMENDRO: Análisis provincial de superficie, rendimiento y producción, 2001</t>
  </si>
  <si>
    <t>Superficie en plantación regular</t>
  </si>
  <si>
    <t>Arboles diseminados (número)</t>
  </si>
  <si>
    <t>Producción con cáscara (toneladas)</t>
  </si>
  <si>
    <t>Provincias y</t>
  </si>
  <si>
    <t>Superficie en producción</t>
  </si>
  <si>
    <t>Comunidades Autónomas</t>
  </si>
  <si>
    <t>(kg/ha)</t>
  </si>
  <si>
    <t>Secano</t>
  </si>
  <si>
    <t>Regadío</t>
  </si>
  <si>
    <t>(kg/árbol)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</si>
  <si>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</si>
  <si>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</si>
  <si>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</si>
  <si>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</si>
  <si>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</si>
  <si>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</si>
  <si>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</si>
  <si>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</si>
  <si>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</si>
  <si>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</si>
  <si>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</si>
  <si>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</si>
  <si>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</si>
  <si>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</si>
  <si>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</si>
  <si>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</si>
  <si>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</si>
  <si>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</si>
  <si>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</si>
  <si>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</si>
  <si>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</si>
  <si>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</si>
  <si>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</si>
  <si>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</si>
  <si>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</si>
  <si>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</si>
  <si>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</si>
  <si>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</si>
  <si>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</si>
  <si>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</si>
  <si>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</si>
  <si>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</si>
  <si>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</si>
  <si>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</si>
  <si>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</si>
  <si>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</si>
  <si>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</si>
  <si>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</si>
  <si>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</si>
  <si>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</si>
  <si>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</si>
  <si>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</si>
  <si>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</si>
  <si>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</si>
  <si>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</si>
  <si>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</si>
  <si>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</si>
  <si>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</si>
  <si>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</si>
  <si>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</si>
  <si>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</si>
  <si>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</si>
  <si>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</si>
  <si>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</si>
  <si>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</si>
  <si>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</si>
  <si>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</si>
  <si>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15.6.  NOGAL: Análisis provincial de superficie, rendimiento y producción, 2001</t>
  </si>
  <si>
    <t>15.4.  AVELLANO: Análisis provincial de superficie, rendimiento y producción, 2001</t>
  </si>
  <si>
    <t xml:space="preserve"> PAIS VASCO</t>
  </si>
  <si>
    <t xml:space="preserve"> ARAGON</t>
  </si>
  <si>
    <t xml:space="preserve"> CASTILLA Y LEON</t>
  </si>
  <si>
    <t xml:space="preserve"> ANDALUCIA</t>
  </si>
  <si>
    <t xml:space="preserve">   Rumania</t>
  </si>
  <si>
    <t xml:space="preserve"> 15.7.  FRUTALES DE FRUTO SECO: Datos de producción de diferentes países del mundo, 2001 (miles de t)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</si>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</sst>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;\(0.0\)"/>
    <numFmt numFmtId="180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178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>
      <alignment horizontal="right"/>
    </xf>
    <xf numFmtId="39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178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>
      <alignment horizontal="right"/>
    </xf>
    <xf numFmtId="39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8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 applyProtection="1">
      <alignment horizontal="right"/>
      <protection/>
    </xf>
    <xf numFmtId="39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178" fontId="0" fillId="2" borderId="9" xfId="0" applyNumberFormat="1" applyFont="1" applyFill="1" applyBorder="1" applyAlignment="1">
      <alignment horizontal="right"/>
    </xf>
    <xf numFmtId="39" fontId="0" fillId="2" borderId="9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39" fontId="0" fillId="2" borderId="6" xfId="0" applyNumberFormat="1" applyFont="1" applyFill="1" applyBorder="1" applyAlignment="1">
      <alignment horizontal="right"/>
    </xf>
    <xf numFmtId="39" fontId="0" fillId="2" borderId="3" xfId="0" applyNumberFormat="1" applyFont="1" applyFill="1" applyBorder="1" applyAlignment="1">
      <alignment horizontal="right"/>
    </xf>
    <xf numFmtId="37" fontId="0" fillId="2" borderId="6" xfId="0" applyNumberFormat="1" applyFont="1" applyFill="1" applyBorder="1" applyAlignment="1">
      <alignment/>
    </xf>
    <xf numFmtId="178" fontId="0" fillId="2" borderId="6" xfId="0" applyNumberFormat="1" applyFont="1" applyFill="1" applyBorder="1" applyAlignment="1" applyProtection="1">
      <alignment/>
      <protection/>
    </xf>
    <xf numFmtId="39" fontId="0" fillId="2" borderId="6" xfId="0" applyNumberFormat="1" applyFont="1" applyFill="1" applyBorder="1" applyAlignment="1">
      <alignment/>
    </xf>
    <xf numFmtId="37" fontId="0" fillId="2" borderId="3" xfId="0" applyNumberFormat="1" applyFont="1" applyFill="1" applyBorder="1" applyAlignment="1">
      <alignment/>
    </xf>
    <xf numFmtId="178" fontId="0" fillId="2" borderId="3" xfId="0" applyNumberFormat="1" applyFont="1" applyFill="1" applyBorder="1" applyAlignment="1" applyProtection="1">
      <alignment/>
      <protection/>
    </xf>
    <xf numFmtId="39" fontId="0" fillId="2" borderId="3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178" fontId="0" fillId="2" borderId="1" xfId="0" applyNumberFormat="1" applyFont="1" applyFill="1" applyBorder="1" applyAlignment="1" applyProtection="1">
      <alignment/>
      <protection/>
    </xf>
    <xf numFmtId="39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37" fontId="0" fillId="2" borderId="3" xfId="0" applyNumberFormat="1" applyFont="1" applyFill="1" applyBorder="1" applyAlignment="1" applyProtection="1">
      <alignment/>
      <protection/>
    </xf>
    <xf numFmtId="178" fontId="0" fillId="2" borderId="1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37" fontId="0" fillId="0" borderId="9" xfId="0" applyNumberFormat="1" applyFont="1" applyFill="1" applyBorder="1" applyAlignment="1">
      <alignment/>
    </xf>
    <xf numFmtId="178" fontId="0" fillId="0" borderId="9" xfId="0" applyNumberFormat="1" applyFont="1" applyFill="1" applyBorder="1" applyAlignment="1">
      <alignment/>
    </xf>
    <xf numFmtId="39" fontId="0" fillId="0" borderId="9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37" fontId="0" fillId="2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center"/>
    </xf>
    <xf numFmtId="176" fontId="4" fillId="0" borderId="0" xfId="20" applyFont="1" applyFill="1">
      <alignment/>
      <protection/>
    </xf>
    <xf numFmtId="176" fontId="0" fillId="0" borderId="0" xfId="20" applyFont="1" applyFill="1" applyBorder="1">
      <alignment/>
      <protection/>
    </xf>
    <xf numFmtId="176" fontId="0" fillId="0" borderId="0" xfId="20" applyFont="1" applyFill="1">
      <alignment/>
      <protection/>
    </xf>
    <xf numFmtId="176" fontId="6" fillId="0" borderId="0" xfId="20" applyFont="1" applyFill="1">
      <alignment/>
      <protection/>
    </xf>
    <xf numFmtId="176" fontId="6" fillId="0" borderId="0" xfId="20" applyFont="1" applyFill="1" applyBorder="1">
      <alignment/>
      <protection/>
    </xf>
    <xf numFmtId="176" fontId="0" fillId="0" borderId="11" xfId="20" applyFont="1" applyFill="1" applyBorder="1">
      <alignment/>
      <protection/>
    </xf>
    <xf numFmtId="176" fontId="0" fillId="0" borderId="12" xfId="20" applyFont="1" applyFill="1" applyBorder="1">
      <alignment/>
      <protection/>
    </xf>
    <xf numFmtId="176" fontId="0" fillId="0" borderId="13" xfId="20" applyFont="1" applyFill="1" applyBorder="1">
      <alignment/>
      <protection/>
    </xf>
    <xf numFmtId="176" fontId="0" fillId="0" borderId="7" xfId="20" applyFont="1" applyFill="1" applyBorder="1" applyAlignment="1">
      <alignment horizontal="center"/>
      <protection/>
    </xf>
    <xf numFmtId="176" fontId="0" fillId="0" borderId="1" xfId="20" applyFont="1" applyFill="1" applyBorder="1" applyAlignment="1">
      <alignment horizontal="center"/>
      <protection/>
    </xf>
    <xf numFmtId="176" fontId="0" fillId="0" borderId="3" xfId="20" applyFont="1" applyFill="1" applyBorder="1" applyAlignment="1">
      <alignment horizontal="center"/>
      <protection/>
    </xf>
    <xf numFmtId="176" fontId="0" fillId="0" borderId="7" xfId="20" applyFont="1" applyFill="1" applyBorder="1">
      <alignment/>
      <protection/>
    </xf>
    <xf numFmtId="1" fontId="0" fillId="0" borderId="1" xfId="20" applyNumberFormat="1" applyFont="1" applyFill="1" applyBorder="1" applyAlignment="1">
      <alignment horizontal="center"/>
      <protection/>
    </xf>
    <xf numFmtId="1" fontId="0" fillId="0" borderId="3" xfId="20" applyNumberFormat="1" applyFont="1" applyFill="1" applyBorder="1" applyAlignment="1">
      <alignment horizontal="center"/>
      <protection/>
    </xf>
    <xf numFmtId="176" fontId="8" fillId="0" borderId="14" xfId="20" applyFont="1" applyFill="1" applyBorder="1">
      <alignment/>
      <protection/>
    </xf>
    <xf numFmtId="176" fontId="8" fillId="0" borderId="15" xfId="20" applyFont="1" applyFill="1" applyBorder="1" applyAlignment="1">
      <alignment horizontal="right"/>
      <protection/>
    </xf>
    <xf numFmtId="176" fontId="8" fillId="0" borderId="6" xfId="20" applyFont="1" applyFill="1" applyBorder="1" applyAlignment="1">
      <alignment horizontal="right"/>
      <protection/>
    </xf>
    <xf numFmtId="176" fontId="0" fillId="0" borderId="1" xfId="20" applyFont="1" applyFill="1" applyBorder="1" applyAlignment="1">
      <alignment horizontal="right"/>
      <protection/>
    </xf>
    <xf numFmtId="176" fontId="0" fillId="0" borderId="3" xfId="20" applyFont="1" applyFill="1" applyBorder="1" applyAlignment="1">
      <alignment horizontal="right"/>
      <protection/>
    </xf>
    <xf numFmtId="176" fontId="0" fillId="0" borderId="8" xfId="20" applyFont="1" applyFill="1" applyBorder="1">
      <alignment/>
      <protection/>
    </xf>
    <xf numFmtId="176" fontId="0" fillId="0" borderId="9" xfId="20" applyFont="1" applyFill="1" applyBorder="1" applyAlignment="1">
      <alignment horizontal="right"/>
      <protection/>
    </xf>
    <xf numFmtId="176" fontId="0" fillId="0" borderId="3" xfId="20" applyFont="1" applyFill="1" applyBorder="1">
      <alignment/>
      <protection/>
    </xf>
    <xf numFmtId="176" fontId="0" fillId="0" borderId="1" xfId="20" applyFont="1" applyFill="1" applyBorder="1">
      <alignment/>
      <protection/>
    </xf>
    <xf numFmtId="176" fontId="0" fillId="0" borderId="10" xfId="20" applyFont="1" applyFill="1" applyBorder="1">
      <alignment/>
      <protection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Continuous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37" fontId="0" fillId="2" borderId="0" xfId="0" applyNumberFormat="1" applyFont="1" applyFill="1" applyAlignment="1" applyProtection="1">
      <alignment/>
      <protection/>
    </xf>
    <xf numFmtId="0" fontId="0" fillId="2" borderId="5" xfId="0" applyFont="1" applyFill="1" applyBorder="1" applyAlignment="1">
      <alignment/>
    </xf>
    <xf numFmtId="180" fontId="0" fillId="2" borderId="6" xfId="0" applyNumberFormat="1" applyFont="1" applyFill="1" applyBorder="1" applyAlignment="1" applyProtection="1">
      <alignment horizontal="right"/>
      <protection/>
    </xf>
    <xf numFmtId="180" fontId="0" fillId="2" borderId="6" xfId="0" applyNumberFormat="1" applyFont="1" applyFill="1" applyBorder="1" applyAlignment="1">
      <alignment horizontal="right"/>
    </xf>
    <xf numFmtId="177" fontId="0" fillId="2" borderId="0" xfId="0" applyNumberFormat="1" applyFont="1" applyFill="1" applyAlignment="1">
      <alignment/>
    </xf>
    <xf numFmtId="37" fontId="0" fillId="2" borderId="0" xfId="0" applyNumberFormat="1" applyFont="1" applyFill="1" applyAlignment="1">
      <alignment/>
    </xf>
    <xf numFmtId="180" fontId="0" fillId="2" borderId="3" xfId="0" applyNumberFormat="1" applyFont="1" applyFill="1" applyBorder="1" applyAlignment="1" applyProtection="1">
      <alignment horizontal="right"/>
      <protection/>
    </xf>
    <xf numFmtId="180" fontId="0" fillId="2" borderId="3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180" fontId="8" fillId="2" borderId="3" xfId="0" applyNumberFormat="1" applyFont="1" applyFill="1" applyBorder="1" applyAlignment="1">
      <alignment horizontal="right"/>
    </xf>
    <xf numFmtId="180" fontId="8" fillId="2" borderId="3" xfId="0" applyNumberFormat="1" applyFont="1" applyFill="1" applyBorder="1" applyAlignment="1" applyProtection="1">
      <alignment horizontal="right"/>
      <protection/>
    </xf>
    <xf numFmtId="180" fontId="0" fillId="2" borderId="3" xfId="0" applyNumberFormat="1" applyFont="1" applyFill="1" applyBorder="1" applyAlignment="1" quotePrefix="1">
      <alignment horizontal="right"/>
    </xf>
    <xf numFmtId="180" fontId="8" fillId="2" borderId="3" xfId="0" applyNumberFormat="1" applyFont="1" applyFill="1" applyBorder="1" applyAlignment="1" quotePrefix="1">
      <alignment horizontal="right"/>
    </xf>
    <xf numFmtId="177" fontId="8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37" fontId="8" fillId="2" borderId="0" xfId="0" applyNumberFormat="1" applyFont="1" applyFill="1" applyAlignment="1">
      <alignment/>
    </xf>
    <xf numFmtId="180" fontId="0" fillId="2" borderId="3" xfId="0" applyNumberFormat="1" applyFont="1" applyFill="1" applyBorder="1" applyAlignment="1" applyProtection="1">
      <alignment horizontal="right"/>
      <protection locked="0"/>
    </xf>
    <xf numFmtId="0" fontId="8" fillId="2" borderId="18" xfId="0" applyFont="1" applyFill="1" applyBorder="1" applyAlignment="1">
      <alignment/>
    </xf>
    <xf numFmtId="180" fontId="8" fillId="2" borderId="10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/>
    </xf>
    <xf numFmtId="180" fontId="0" fillId="2" borderId="0" xfId="0" applyNumberFormat="1" applyFont="1" applyFill="1" applyAlignment="1">
      <alignment/>
    </xf>
    <xf numFmtId="176" fontId="8" fillId="0" borderId="3" xfId="20" applyFont="1" applyFill="1" applyBorder="1" applyAlignment="1">
      <alignment horizontal="right"/>
      <protection/>
    </xf>
    <xf numFmtId="176" fontId="8" fillId="0" borderId="7" xfId="20" applyFont="1" applyFill="1" applyBorder="1">
      <alignment/>
      <protection/>
    </xf>
    <xf numFmtId="176" fontId="8" fillId="0" borderId="1" xfId="20" applyFont="1" applyFill="1" applyBorder="1" applyAlignment="1">
      <alignment horizontal="right"/>
      <protection/>
    </xf>
    <xf numFmtId="0" fontId="0" fillId="2" borderId="2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Continuous"/>
    </xf>
    <xf numFmtId="0" fontId="0" fillId="2" borderId="17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12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3" xfId="0" applyFont="1" applyFill="1" applyBorder="1" applyAlignment="1" quotePrefix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6" fontId="5" fillId="0" borderId="0" xfId="20" applyFont="1" applyFill="1" applyBorder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1\AEA2001-C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28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2.7109375" style="13" customWidth="1"/>
    <col min="11" max="11" width="11.140625" style="13" customWidth="1"/>
    <col min="12" max="19" width="12.00390625" style="13" customWidth="1"/>
    <col min="20" max="16384" width="11.421875" style="13" customWidth="1"/>
  </cols>
  <sheetData>
    <row r="1" spans="1:10" s="1" customFormat="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</row>
    <row r="3" spans="1:10" s="2" customFormat="1" ht="15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5"/>
      <c r="B5" s="6" t="s">
        <v>2</v>
      </c>
      <c r="C5" s="7"/>
      <c r="D5" s="8" t="s">
        <v>3</v>
      </c>
      <c r="E5" s="8" t="s">
        <v>4</v>
      </c>
      <c r="F5" s="9"/>
      <c r="G5" s="10" t="s">
        <v>5</v>
      </c>
      <c r="H5" s="9"/>
      <c r="I5" s="11" t="s">
        <v>6</v>
      </c>
      <c r="J5" s="12"/>
    </row>
    <row r="6" spans="1:10" ht="12.75">
      <c r="A6" s="14" t="s">
        <v>7</v>
      </c>
      <c r="B6" s="15" t="s">
        <v>8</v>
      </c>
      <c r="C6" s="16"/>
      <c r="D6" s="8" t="s">
        <v>9</v>
      </c>
      <c r="E6" s="8" t="s">
        <v>10</v>
      </c>
      <c r="F6" s="10" t="s">
        <v>11</v>
      </c>
      <c r="G6" s="10" t="s">
        <v>12</v>
      </c>
      <c r="H6" s="10" t="s">
        <v>13</v>
      </c>
      <c r="I6" s="17" t="s">
        <v>14</v>
      </c>
      <c r="J6" s="16"/>
    </row>
    <row r="7" spans="1:10" ht="12.75">
      <c r="A7" s="5"/>
      <c r="B7" s="8" t="s">
        <v>15</v>
      </c>
      <c r="C7" s="8" t="s">
        <v>16</v>
      </c>
      <c r="D7" s="10"/>
      <c r="E7" s="8" t="s">
        <v>17</v>
      </c>
      <c r="F7" s="8" t="s">
        <v>18</v>
      </c>
      <c r="G7" s="10" t="s">
        <v>19</v>
      </c>
      <c r="H7" s="10" t="s">
        <v>20</v>
      </c>
      <c r="I7" s="10" t="s">
        <v>21</v>
      </c>
      <c r="J7" s="10" t="s">
        <v>22</v>
      </c>
    </row>
    <row r="8" spans="1:10" ht="13.5" thickBot="1">
      <c r="A8" s="18"/>
      <c r="B8" s="10" t="s">
        <v>23</v>
      </c>
      <c r="C8" s="10" t="s">
        <v>23</v>
      </c>
      <c r="D8" s="10" t="s">
        <v>24</v>
      </c>
      <c r="E8" s="8" t="s">
        <v>25</v>
      </c>
      <c r="F8" s="8" t="s">
        <v>26</v>
      </c>
      <c r="G8" s="10" t="s">
        <v>27</v>
      </c>
      <c r="H8" s="9"/>
      <c r="I8" s="9"/>
      <c r="J8" s="9"/>
    </row>
    <row r="9" spans="1:10" ht="12.75">
      <c r="A9" s="19">
        <v>1985</v>
      </c>
      <c r="B9" s="20">
        <v>572.8</v>
      </c>
      <c r="C9" s="20">
        <v>534.6</v>
      </c>
      <c r="D9" s="21">
        <v>8649</v>
      </c>
      <c r="E9" s="20">
        <v>5.2</v>
      </c>
      <c r="F9" s="20">
        <v>287.2</v>
      </c>
      <c r="G9" s="22">
        <v>65.5764307093145</v>
      </c>
      <c r="H9" s="23">
        <v>191115.83907299893</v>
      </c>
      <c r="I9" s="21">
        <v>3279</v>
      </c>
      <c r="J9" s="21">
        <v>70239</v>
      </c>
    </row>
    <row r="10" spans="1:10" ht="12.75">
      <c r="A10" s="24">
        <v>1986</v>
      </c>
      <c r="B10" s="25">
        <v>577.9</v>
      </c>
      <c r="C10" s="25">
        <v>539.2</v>
      </c>
      <c r="D10" s="26">
        <v>8102</v>
      </c>
      <c r="E10" s="25">
        <v>4</v>
      </c>
      <c r="F10" s="25">
        <v>221.4</v>
      </c>
      <c r="G10" s="27">
        <v>88.54711333886266</v>
      </c>
      <c r="H10" s="28">
        <v>191386.29451997162</v>
      </c>
      <c r="I10" s="26">
        <v>3683</v>
      </c>
      <c r="J10" s="26">
        <v>81911</v>
      </c>
    </row>
    <row r="11" spans="1:10" ht="12.75">
      <c r="A11" s="24">
        <v>1987</v>
      </c>
      <c r="B11" s="25">
        <v>582.6</v>
      </c>
      <c r="C11" s="25">
        <v>546.9</v>
      </c>
      <c r="D11" s="26">
        <v>8992</v>
      </c>
      <c r="E11" s="25">
        <v>3.9</v>
      </c>
      <c r="F11" s="25">
        <v>250</v>
      </c>
      <c r="G11" s="27">
        <v>71.46033921123173</v>
      </c>
      <c r="H11" s="28">
        <v>186494.05599028763</v>
      </c>
      <c r="I11" s="26">
        <v>5784</v>
      </c>
      <c r="J11" s="26">
        <v>90224</v>
      </c>
    </row>
    <row r="12" spans="1:10" ht="12.75">
      <c r="A12" s="24">
        <v>1988</v>
      </c>
      <c r="B12" s="25">
        <v>597.7</v>
      </c>
      <c r="C12" s="25">
        <v>561.2</v>
      </c>
      <c r="D12" s="26">
        <v>8224</v>
      </c>
      <c r="E12" s="25">
        <v>2.9</v>
      </c>
      <c r="F12" s="25">
        <v>169.7</v>
      </c>
      <c r="G12" s="27">
        <v>65.02950969432526</v>
      </c>
      <c r="H12" s="28">
        <v>110357.8426069501</v>
      </c>
      <c r="I12" s="26">
        <v>25409</v>
      </c>
      <c r="J12" s="26">
        <v>43017</v>
      </c>
    </row>
    <row r="13" spans="1:10" ht="12.75">
      <c r="A13" s="24">
        <v>1989</v>
      </c>
      <c r="B13" s="25">
        <v>614.1</v>
      </c>
      <c r="C13" s="25">
        <v>581.8</v>
      </c>
      <c r="D13" s="26">
        <v>7246</v>
      </c>
      <c r="E13" s="25">
        <v>5.203884496390513</v>
      </c>
      <c r="F13" s="25">
        <v>324.5</v>
      </c>
      <c r="G13" s="27">
        <v>51.66300049282992</v>
      </c>
      <c r="H13" s="28">
        <v>167646.4365992331</v>
      </c>
      <c r="I13" s="26">
        <v>4718</v>
      </c>
      <c r="J13" s="26">
        <v>86303</v>
      </c>
    </row>
    <row r="14" spans="1:10" ht="12.75">
      <c r="A14" s="24">
        <v>1990</v>
      </c>
      <c r="B14" s="25">
        <v>613.8</v>
      </c>
      <c r="C14" s="25">
        <v>584.1</v>
      </c>
      <c r="D14" s="26">
        <v>6712</v>
      </c>
      <c r="E14" s="25">
        <v>4.053689436740283</v>
      </c>
      <c r="F14" s="25">
        <v>250.2</v>
      </c>
      <c r="G14" s="27">
        <v>40.14760857283666</v>
      </c>
      <c r="H14" s="28">
        <v>100449.31664923731</v>
      </c>
      <c r="I14" s="26">
        <v>12614</v>
      </c>
      <c r="J14" s="26">
        <v>91797</v>
      </c>
    </row>
    <row r="15" spans="1:10" ht="12.75">
      <c r="A15" s="24">
        <v>1991</v>
      </c>
      <c r="B15" s="25">
        <v>627.6</v>
      </c>
      <c r="C15" s="25">
        <v>595</v>
      </c>
      <c r="D15" s="26">
        <v>6082</v>
      </c>
      <c r="E15" s="25">
        <v>4.332773109243698</v>
      </c>
      <c r="F15" s="25">
        <v>257.8</v>
      </c>
      <c r="G15" s="27">
        <v>48.88031444953302</v>
      </c>
      <c r="H15" s="28">
        <v>126013.4506508961</v>
      </c>
      <c r="I15" s="26">
        <v>19140</v>
      </c>
      <c r="J15" s="26">
        <v>64453</v>
      </c>
    </row>
    <row r="16" spans="1:10" ht="12.75">
      <c r="A16" s="24">
        <v>1992</v>
      </c>
      <c r="B16" s="25">
        <v>605.3</v>
      </c>
      <c r="C16" s="25">
        <v>580.2</v>
      </c>
      <c r="D16" s="26">
        <v>5625</v>
      </c>
      <c r="E16" s="25">
        <v>4.8</v>
      </c>
      <c r="F16" s="25">
        <v>281.9</v>
      </c>
      <c r="G16" s="27">
        <v>45.26823170218648</v>
      </c>
      <c r="H16" s="28">
        <v>127611.14516846366</v>
      </c>
      <c r="I16" s="26">
        <v>24279</v>
      </c>
      <c r="J16" s="26">
        <v>90406</v>
      </c>
    </row>
    <row r="17" spans="1:10" ht="12.75">
      <c r="A17" s="24">
        <v>1993</v>
      </c>
      <c r="B17" s="25">
        <v>614.6</v>
      </c>
      <c r="C17" s="25">
        <v>594.6</v>
      </c>
      <c r="D17" s="26">
        <v>6369</v>
      </c>
      <c r="E17" s="25">
        <v>4.4</v>
      </c>
      <c r="F17" s="25">
        <v>280</v>
      </c>
      <c r="G17" s="27">
        <v>79.39369898909764</v>
      </c>
      <c r="H17" s="28">
        <v>222302.3571694734</v>
      </c>
      <c r="I17" s="26">
        <v>6689</v>
      </c>
      <c r="J17" s="26">
        <v>118770</v>
      </c>
    </row>
    <row r="18" spans="1:10" ht="12.75">
      <c r="A18" s="24">
        <v>1994</v>
      </c>
      <c r="B18" s="25">
        <v>615.7</v>
      </c>
      <c r="C18" s="25">
        <v>596.1</v>
      </c>
      <c r="D18" s="26">
        <v>5036</v>
      </c>
      <c r="E18" s="25">
        <v>3.8</v>
      </c>
      <c r="F18" s="25">
        <v>238.1</v>
      </c>
      <c r="G18" s="27">
        <v>72.03130071039631</v>
      </c>
      <c r="H18" s="28">
        <v>171506.52699145357</v>
      </c>
      <c r="I18" s="26">
        <v>32336</v>
      </c>
      <c r="J18" s="26">
        <v>103994</v>
      </c>
    </row>
    <row r="19" spans="1:10" ht="12.75">
      <c r="A19" s="29">
        <v>1995</v>
      </c>
      <c r="B19" s="30">
        <v>639.7</v>
      </c>
      <c r="C19" s="30">
        <v>602.9</v>
      </c>
      <c r="D19" s="31">
        <v>3304</v>
      </c>
      <c r="E19" s="32">
        <v>2.5</v>
      </c>
      <c r="F19" s="30">
        <v>158.9</v>
      </c>
      <c r="G19" s="33">
        <v>102.95938360198575</v>
      </c>
      <c r="H19" s="34">
        <v>163602.46054355535</v>
      </c>
      <c r="I19" s="31">
        <v>60141</v>
      </c>
      <c r="J19" s="28">
        <v>84125</v>
      </c>
    </row>
    <row r="20" spans="1:10" ht="12.75">
      <c r="A20" s="29">
        <v>1996</v>
      </c>
      <c r="B20" s="30">
        <v>637.5</v>
      </c>
      <c r="C20" s="30">
        <v>604.4</v>
      </c>
      <c r="D20" s="31">
        <v>2743</v>
      </c>
      <c r="E20" s="32">
        <v>3.9</v>
      </c>
      <c r="F20" s="30">
        <v>242.3</v>
      </c>
      <c r="G20" s="33">
        <v>106.70969913334056</v>
      </c>
      <c r="H20" s="34">
        <v>258557.60100008416</v>
      </c>
      <c r="I20" s="34">
        <v>81724</v>
      </c>
      <c r="J20" s="26">
        <v>98755</v>
      </c>
    </row>
    <row r="21" spans="1:10" ht="12.75">
      <c r="A21" s="29">
        <v>1997</v>
      </c>
      <c r="B21" s="30">
        <v>664.3</v>
      </c>
      <c r="C21" s="30">
        <v>629.1</v>
      </c>
      <c r="D21" s="34">
        <v>2956</v>
      </c>
      <c r="E21" s="30">
        <v>6</v>
      </c>
      <c r="F21" s="30">
        <v>388.9</v>
      </c>
      <c r="G21" s="33">
        <v>76.95358984529949</v>
      </c>
      <c r="H21" s="34">
        <v>299272.5109083697</v>
      </c>
      <c r="I21" s="34">
        <v>55274</v>
      </c>
      <c r="J21" s="26">
        <v>152151</v>
      </c>
    </row>
    <row r="22" spans="1:10" ht="12.75">
      <c r="A22" s="29">
        <v>1998</v>
      </c>
      <c r="B22" s="30">
        <v>658.5</v>
      </c>
      <c r="C22" s="30">
        <v>630.1</v>
      </c>
      <c r="D22" s="34">
        <v>2722</v>
      </c>
      <c r="E22" s="30">
        <v>3.4</v>
      </c>
      <c r="F22" s="30">
        <v>220.4</v>
      </c>
      <c r="G22" s="33">
        <v>83.58876347769646</v>
      </c>
      <c r="H22" s="34">
        <v>184229.63470484296</v>
      </c>
      <c r="I22" s="34">
        <v>83540</v>
      </c>
      <c r="J22" s="26">
        <v>143620</v>
      </c>
    </row>
    <row r="23" spans="1:10" ht="12.75">
      <c r="A23" s="29">
        <v>1999</v>
      </c>
      <c r="B23" s="30">
        <v>654.3</v>
      </c>
      <c r="C23" s="30">
        <v>624.3</v>
      </c>
      <c r="D23" s="34">
        <v>2504</v>
      </c>
      <c r="E23" s="30">
        <v>4.4</v>
      </c>
      <c r="F23" s="30">
        <v>280.7</v>
      </c>
      <c r="G23" s="33">
        <v>56.89180580096883</v>
      </c>
      <c r="H23" s="34">
        <f>F23*G23*10</f>
        <v>159695.2988833195</v>
      </c>
      <c r="I23" s="34">
        <v>109286</v>
      </c>
      <c r="J23" s="26">
        <v>126214</v>
      </c>
    </row>
    <row r="24" spans="1:10" ht="12.75">
      <c r="A24" s="29">
        <v>2000</v>
      </c>
      <c r="B24" s="30">
        <v>670.5</v>
      </c>
      <c r="C24" s="30">
        <f>605.5+45.2</f>
        <v>650.7</v>
      </c>
      <c r="D24" s="34">
        <v>1995</v>
      </c>
      <c r="E24" s="30">
        <v>3.3787769496734534</v>
      </c>
      <c r="F24" s="30">
        <v>225.2</v>
      </c>
      <c r="G24" s="33">
        <v>69.08634139891578</v>
      </c>
      <c r="H24" s="34">
        <f>F24*G24*10</f>
        <v>155582.4408303583</v>
      </c>
      <c r="I24" s="34">
        <v>103266.4147</v>
      </c>
      <c r="J24" s="26">
        <v>101787.4147</v>
      </c>
    </row>
    <row r="25" spans="1:10" ht="12.75">
      <c r="A25" s="29">
        <v>2001</v>
      </c>
      <c r="B25" s="30">
        <v>658.801</v>
      </c>
      <c r="C25" s="30">
        <v>627.947</v>
      </c>
      <c r="D25" s="34">
        <v>2312.005</v>
      </c>
      <c r="E25" s="30">
        <v>3.95918913538881</v>
      </c>
      <c r="F25" s="30">
        <v>254.62</v>
      </c>
      <c r="G25" s="33">
        <v>67.16</v>
      </c>
      <c r="H25" s="34">
        <f>F25*G25*10</f>
        <v>171002.79200000002</v>
      </c>
      <c r="I25" s="34">
        <v>126312.1337</v>
      </c>
      <c r="J25" s="26">
        <v>155255.3306</v>
      </c>
    </row>
    <row r="26" spans="1:10" ht="13.5" thickBot="1">
      <c r="A26" s="35" t="s">
        <v>30</v>
      </c>
      <c r="B26" s="36"/>
      <c r="C26" s="36"/>
      <c r="D26" s="36"/>
      <c r="E26" s="36"/>
      <c r="F26" s="36">
        <v>299.2</v>
      </c>
      <c r="G26" s="37">
        <v>68.68</v>
      </c>
      <c r="H26" s="38">
        <f>F26*G26*10</f>
        <v>205490.56</v>
      </c>
      <c r="I26" s="38"/>
      <c r="J26" s="39"/>
    </row>
    <row r="27" spans="1:10" ht="12.75">
      <c r="A27" s="5" t="s">
        <v>28</v>
      </c>
      <c r="B27" s="5"/>
      <c r="C27" s="5"/>
      <c r="D27" s="5"/>
      <c r="E27" s="5"/>
      <c r="F27" s="5"/>
      <c r="G27" s="5"/>
      <c r="H27" s="5"/>
      <c r="I27" s="5"/>
      <c r="J27" s="5"/>
    </row>
    <row r="28" ht="12.75">
      <c r="A28" s="13" t="s">
        <v>29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0110">
    <pageSetUpPr fitToPage="1"/>
  </sheetPr>
  <dimension ref="A1:S89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5" customWidth="1"/>
    <col min="2" max="16384" width="11.421875" style="5" customWidth="1"/>
  </cols>
  <sheetData>
    <row r="1" spans="1:11" s="86" customFormat="1" ht="18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3" spans="1:11" s="87" customFormat="1" ht="15">
      <c r="A3" s="142" t="s">
        <v>70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s="87" customFormat="1" ht="1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2.75">
      <c r="A5" s="122"/>
      <c r="B5" s="135" t="s">
        <v>71</v>
      </c>
      <c r="C5" s="136"/>
      <c r="D5" s="136"/>
      <c r="E5" s="136"/>
      <c r="F5" s="136"/>
      <c r="G5" s="131" t="s">
        <v>72</v>
      </c>
      <c r="H5" s="123"/>
      <c r="I5" s="93" t="s">
        <v>4</v>
      </c>
      <c r="J5" s="124"/>
      <c r="K5" s="139" t="s">
        <v>73</v>
      </c>
    </row>
    <row r="6" spans="1:11" ht="12.75">
      <c r="A6" s="90" t="s">
        <v>74</v>
      </c>
      <c r="B6" s="129" t="s">
        <v>33</v>
      </c>
      <c r="C6" s="137"/>
      <c r="D6" s="137"/>
      <c r="E6" s="137"/>
      <c r="F6" s="130"/>
      <c r="G6" s="132"/>
      <c r="H6" s="135" t="s">
        <v>75</v>
      </c>
      <c r="I6" s="138"/>
      <c r="J6" s="91" t="s">
        <v>3</v>
      </c>
      <c r="K6" s="140"/>
    </row>
    <row r="7" spans="1:11" ht="12.75">
      <c r="A7" s="90" t="s">
        <v>76</v>
      </c>
      <c r="B7" s="92"/>
      <c r="C7" s="93" t="s">
        <v>15</v>
      </c>
      <c r="D7" s="94"/>
      <c r="E7" s="127" t="s">
        <v>16</v>
      </c>
      <c r="F7" s="128"/>
      <c r="G7" s="132"/>
      <c r="H7" s="129" t="s">
        <v>77</v>
      </c>
      <c r="I7" s="130"/>
      <c r="J7" s="8" t="s">
        <v>9</v>
      </c>
      <c r="K7" s="140"/>
    </row>
    <row r="8" spans="1:17" ht="13.5" thickBot="1">
      <c r="A8" s="95"/>
      <c r="B8" s="96" t="s">
        <v>78</v>
      </c>
      <c r="C8" s="96" t="s">
        <v>79</v>
      </c>
      <c r="D8" s="96" t="s">
        <v>15</v>
      </c>
      <c r="E8" s="96" t="s">
        <v>78</v>
      </c>
      <c r="F8" s="96" t="s">
        <v>79</v>
      </c>
      <c r="G8" s="133"/>
      <c r="H8" s="96" t="s">
        <v>78</v>
      </c>
      <c r="I8" s="96" t="s">
        <v>79</v>
      </c>
      <c r="J8" s="97" t="s">
        <v>80</v>
      </c>
      <c r="K8" s="141"/>
      <c r="P8" s="98"/>
      <c r="Q8" s="98"/>
    </row>
    <row r="9" spans="1:18" ht="12.75">
      <c r="A9" s="99" t="s">
        <v>81</v>
      </c>
      <c r="B9" s="100" t="s">
        <v>45</v>
      </c>
      <c r="C9" s="100" t="s">
        <v>45</v>
      </c>
      <c r="D9" s="101" t="s">
        <v>45</v>
      </c>
      <c r="E9" s="100" t="s">
        <v>45</v>
      </c>
      <c r="F9" s="100" t="s">
        <v>45</v>
      </c>
      <c r="G9" s="100" t="s">
        <v>45</v>
      </c>
      <c r="H9" s="100" t="s">
        <v>45</v>
      </c>
      <c r="I9" s="100" t="s">
        <v>45</v>
      </c>
      <c r="J9" s="100" t="s">
        <v>45</v>
      </c>
      <c r="K9" s="100" t="s">
        <v>45</v>
      </c>
      <c r="L9" s="102"/>
      <c r="M9" s="102"/>
      <c r="N9" s="102"/>
      <c r="R9" s="103"/>
    </row>
    <row r="10" spans="1:18" ht="12.75">
      <c r="A10" s="18" t="s">
        <v>82</v>
      </c>
      <c r="B10" s="104" t="s">
        <v>45</v>
      </c>
      <c r="C10" s="104" t="s">
        <v>45</v>
      </c>
      <c r="D10" s="104" t="s">
        <v>45</v>
      </c>
      <c r="E10" s="104" t="s">
        <v>45</v>
      </c>
      <c r="F10" s="104" t="s">
        <v>45</v>
      </c>
      <c r="G10" s="104" t="s">
        <v>45</v>
      </c>
      <c r="H10" s="104" t="s">
        <v>45</v>
      </c>
      <c r="I10" s="104" t="s">
        <v>45</v>
      </c>
      <c r="J10" s="104" t="s">
        <v>45</v>
      </c>
      <c r="K10" s="104" t="s">
        <v>45</v>
      </c>
      <c r="L10" s="102"/>
      <c r="M10" s="102"/>
      <c r="N10" s="102"/>
      <c r="R10" s="103"/>
    </row>
    <row r="11" spans="1:18" ht="12.75">
      <c r="A11" s="18" t="s">
        <v>83</v>
      </c>
      <c r="B11" s="105" t="s">
        <v>45</v>
      </c>
      <c r="C11" s="105" t="s">
        <v>45</v>
      </c>
      <c r="D11" s="105" t="s">
        <v>45</v>
      </c>
      <c r="E11" s="105" t="s">
        <v>45</v>
      </c>
      <c r="F11" s="105" t="s">
        <v>45</v>
      </c>
      <c r="G11" s="104" t="s">
        <v>45</v>
      </c>
      <c r="H11" s="105" t="s">
        <v>45</v>
      </c>
      <c r="I11" s="105" t="s">
        <v>45</v>
      </c>
      <c r="J11" s="104" t="s">
        <v>45</v>
      </c>
      <c r="K11" s="104" t="s">
        <v>45</v>
      </c>
      <c r="L11" s="102"/>
      <c r="M11" s="102"/>
      <c r="N11" s="102"/>
      <c r="R11" s="103"/>
    </row>
    <row r="12" spans="1:18" ht="12.75">
      <c r="A12" s="18" t="s">
        <v>84</v>
      </c>
      <c r="B12" s="104" t="s">
        <v>45</v>
      </c>
      <c r="C12" s="104" t="s">
        <v>45</v>
      </c>
      <c r="D12" s="104" t="s">
        <v>45</v>
      </c>
      <c r="E12" s="104" t="s">
        <v>45</v>
      </c>
      <c r="F12" s="104" t="s">
        <v>45</v>
      </c>
      <c r="G12" s="104" t="s">
        <v>45</v>
      </c>
      <c r="H12" s="104" t="s">
        <v>45</v>
      </c>
      <c r="I12" s="104" t="s">
        <v>45</v>
      </c>
      <c r="J12" s="104" t="s">
        <v>45</v>
      </c>
      <c r="K12" s="104" t="s">
        <v>45</v>
      </c>
      <c r="L12" s="102"/>
      <c r="M12" s="102"/>
      <c r="N12" s="102"/>
      <c r="R12" s="103"/>
    </row>
    <row r="13" spans="1:18" ht="12.75">
      <c r="A13" s="106" t="s">
        <v>85</v>
      </c>
      <c r="B13" s="107" t="s">
        <v>45</v>
      </c>
      <c r="C13" s="107" t="s">
        <v>45</v>
      </c>
      <c r="D13" s="107" t="s">
        <v>45</v>
      </c>
      <c r="E13" s="107" t="s">
        <v>45</v>
      </c>
      <c r="F13" s="107" t="s">
        <v>45</v>
      </c>
      <c r="G13" s="107" t="s">
        <v>45</v>
      </c>
      <c r="H13" s="108" t="s">
        <v>45</v>
      </c>
      <c r="I13" s="108" t="s">
        <v>45</v>
      </c>
      <c r="J13" s="108" t="s">
        <v>45</v>
      </c>
      <c r="K13" s="107" t="s">
        <v>45</v>
      </c>
      <c r="L13" s="102"/>
      <c r="M13" s="102"/>
      <c r="N13" s="102"/>
      <c r="R13" s="103"/>
    </row>
    <row r="14" spans="1:18" ht="12.75">
      <c r="A14" s="106"/>
      <c r="B14" s="107"/>
      <c r="C14" s="107"/>
      <c r="D14" s="107"/>
      <c r="E14" s="107"/>
      <c r="F14" s="107"/>
      <c r="G14" s="107"/>
      <c r="H14" s="108"/>
      <c r="I14" s="108"/>
      <c r="J14" s="108"/>
      <c r="K14" s="107"/>
      <c r="L14" s="102"/>
      <c r="M14" s="102"/>
      <c r="N14" s="102"/>
      <c r="R14" s="103"/>
    </row>
    <row r="15" spans="1:18" ht="12.75">
      <c r="A15" s="106" t="s">
        <v>86</v>
      </c>
      <c r="B15" s="108" t="s">
        <v>45</v>
      </c>
      <c r="C15" s="107" t="s">
        <v>45</v>
      </c>
      <c r="D15" s="108" t="s">
        <v>45</v>
      </c>
      <c r="E15" s="107" t="s">
        <v>45</v>
      </c>
      <c r="F15" s="107" t="s">
        <v>45</v>
      </c>
      <c r="G15" s="108" t="s">
        <v>45</v>
      </c>
      <c r="H15" s="107" t="s">
        <v>45</v>
      </c>
      <c r="I15" s="107" t="s">
        <v>45</v>
      </c>
      <c r="J15" s="108" t="s">
        <v>45</v>
      </c>
      <c r="K15" s="108" t="s">
        <v>45</v>
      </c>
      <c r="L15" s="102"/>
      <c r="M15" s="102"/>
      <c r="N15" s="102"/>
      <c r="R15" s="103"/>
    </row>
    <row r="16" spans="1:18" ht="12.75">
      <c r="A16" s="106"/>
      <c r="B16" s="107"/>
      <c r="C16" s="107"/>
      <c r="D16" s="107"/>
      <c r="E16" s="107"/>
      <c r="F16" s="107"/>
      <c r="G16" s="107"/>
      <c r="H16" s="108"/>
      <c r="I16" s="108"/>
      <c r="J16" s="108"/>
      <c r="K16" s="107"/>
      <c r="L16" s="102"/>
      <c r="M16" s="102"/>
      <c r="N16" s="102"/>
      <c r="R16" s="103"/>
    </row>
    <row r="17" spans="1:18" ht="12.75">
      <c r="A17" s="106" t="s">
        <v>87</v>
      </c>
      <c r="B17" s="108" t="s">
        <v>45</v>
      </c>
      <c r="C17" s="108" t="s">
        <v>45</v>
      </c>
      <c r="D17" s="108" t="s">
        <v>45</v>
      </c>
      <c r="E17" s="108" t="s">
        <v>45</v>
      </c>
      <c r="F17" s="108" t="s">
        <v>45</v>
      </c>
      <c r="G17" s="108">
        <v>2800</v>
      </c>
      <c r="H17" s="108" t="s">
        <v>45</v>
      </c>
      <c r="I17" s="108" t="s">
        <v>45</v>
      </c>
      <c r="J17" s="108">
        <v>1</v>
      </c>
      <c r="K17" s="108">
        <v>3</v>
      </c>
      <c r="L17" s="102"/>
      <c r="M17" s="102"/>
      <c r="N17" s="102"/>
      <c r="R17" s="103"/>
    </row>
    <row r="18" spans="1:18" ht="12.75">
      <c r="A18" s="18"/>
      <c r="B18" s="105"/>
      <c r="C18" s="105"/>
      <c r="D18" s="105"/>
      <c r="E18" s="105"/>
      <c r="F18" s="105"/>
      <c r="G18" s="105"/>
      <c r="H18" s="104"/>
      <c r="I18" s="104"/>
      <c r="J18" s="104"/>
      <c r="K18" s="105"/>
      <c r="L18" s="102"/>
      <c r="M18" s="102"/>
      <c r="N18" s="102"/>
      <c r="R18" s="103"/>
    </row>
    <row r="19" spans="1:18" ht="12.75">
      <c r="A19" s="18" t="s">
        <v>88</v>
      </c>
      <c r="B19" s="104">
        <v>75</v>
      </c>
      <c r="C19" s="104" t="s">
        <v>45</v>
      </c>
      <c r="D19" s="104">
        <v>75</v>
      </c>
      <c r="E19" s="104">
        <v>75</v>
      </c>
      <c r="F19" s="104" t="s">
        <v>45</v>
      </c>
      <c r="G19" s="104">
        <v>12875</v>
      </c>
      <c r="H19" s="104">
        <v>500</v>
      </c>
      <c r="I19" s="104" t="s">
        <v>45</v>
      </c>
      <c r="J19" s="104">
        <v>3</v>
      </c>
      <c r="K19" s="104">
        <v>76</v>
      </c>
      <c r="L19" s="102"/>
      <c r="M19" s="102"/>
      <c r="N19" s="102"/>
      <c r="R19" s="103"/>
    </row>
    <row r="20" spans="1:18" ht="12.75">
      <c r="A20" s="18" t="s">
        <v>89</v>
      </c>
      <c r="B20" s="104" t="s">
        <v>45</v>
      </c>
      <c r="C20" s="105" t="s">
        <v>45</v>
      </c>
      <c r="D20" s="104" t="s">
        <v>45</v>
      </c>
      <c r="E20" s="104" t="s">
        <v>45</v>
      </c>
      <c r="F20" s="105" t="s">
        <v>45</v>
      </c>
      <c r="G20" s="104" t="s">
        <v>45</v>
      </c>
      <c r="H20" s="104" t="s">
        <v>45</v>
      </c>
      <c r="I20" s="105" t="s">
        <v>45</v>
      </c>
      <c r="J20" s="104" t="s">
        <v>45</v>
      </c>
      <c r="K20" s="104" t="s">
        <v>45</v>
      </c>
      <c r="L20" s="102"/>
      <c r="M20" s="102"/>
      <c r="N20" s="102"/>
      <c r="R20" s="103"/>
    </row>
    <row r="21" spans="1:18" ht="12.75">
      <c r="A21" s="18" t="s">
        <v>90</v>
      </c>
      <c r="B21" s="104" t="s">
        <v>45</v>
      </c>
      <c r="C21" s="104" t="s">
        <v>45</v>
      </c>
      <c r="D21" s="104" t="s">
        <v>45</v>
      </c>
      <c r="E21" s="104" t="s">
        <v>45</v>
      </c>
      <c r="F21" s="104" t="s">
        <v>45</v>
      </c>
      <c r="G21" s="104">
        <v>40</v>
      </c>
      <c r="H21" s="104" t="s">
        <v>45</v>
      </c>
      <c r="I21" s="104" t="s">
        <v>45</v>
      </c>
      <c r="J21" s="104">
        <v>3</v>
      </c>
      <c r="K21" s="104" t="s">
        <v>45</v>
      </c>
      <c r="L21" s="102"/>
      <c r="M21" s="102"/>
      <c r="N21" s="102"/>
      <c r="R21" s="103"/>
    </row>
    <row r="22" spans="1:18" ht="12.75">
      <c r="A22" s="106" t="s">
        <v>140</v>
      </c>
      <c r="B22" s="107">
        <v>75</v>
      </c>
      <c r="C22" s="107" t="s">
        <v>45</v>
      </c>
      <c r="D22" s="107">
        <v>75</v>
      </c>
      <c r="E22" s="107">
        <v>75</v>
      </c>
      <c r="F22" s="107" t="s">
        <v>45</v>
      </c>
      <c r="G22" s="107">
        <v>12915</v>
      </c>
      <c r="H22" s="108">
        <v>500</v>
      </c>
      <c r="I22" s="108" t="s">
        <v>45</v>
      </c>
      <c r="J22" s="108">
        <v>3</v>
      </c>
      <c r="K22" s="107">
        <v>76</v>
      </c>
      <c r="L22" s="102"/>
      <c r="M22" s="102"/>
      <c r="N22" s="102"/>
      <c r="R22" s="103"/>
    </row>
    <row r="23" spans="1:18" ht="12.75">
      <c r="A23" s="106"/>
      <c r="B23" s="107"/>
      <c r="C23" s="107"/>
      <c r="D23" s="107"/>
      <c r="E23" s="107"/>
      <c r="F23" s="107"/>
      <c r="G23" s="107"/>
      <c r="H23" s="108"/>
      <c r="I23" s="108"/>
      <c r="J23" s="108"/>
      <c r="K23" s="107"/>
      <c r="L23" s="102"/>
      <c r="M23" s="102"/>
      <c r="N23" s="102"/>
      <c r="R23" s="103"/>
    </row>
    <row r="24" spans="1:18" ht="12.75">
      <c r="A24" s="106" t="s">
        <v>91</v>
      </c>
      <c r="B24" s="108">
        <v>3491</v>
      </c>
      <c r="C24" s="108">
        <v>947</v>
      </c>
      <c r="D24" s="108">
        <v>4438</v>
      </c>
      <c r="E24" s="108">
        <v>3364</v>
      </c>
      <c r="F24" s="108">
        <v>901</v>
      </c>
      <c r="G24" s="108">
        <v>2558</v>
      </c>
      <c r="H24" s="108">
        <v>505</v>
      </c>
      <c r="I24" s="108">
        <v>1446</v>
      </c>
      <c r="J24" s="108">
        <v>3</v>
      </c>
      <c r="K24" s="108">
        <v>3010</v>
      </c>
      <c r="L24" s="102"/>
      <c r="M24" s="102"/>
      <c r="N24" s="102"/>
      <c r="R24" s="103"/>
    </row>
    <row r="25" spans="1:18" ht="12.75">
      <c r="A25" s="106"/>
      <c r="B25" s="107"/>
      <c r="C25" s="107"/>
      <c r="D25" s="107"/>
      <c r="E25" s="107"/>
      <c r="F25" s="107"/>
      <c r="G25" s="107"/>
      <c r="H25" s="108"/>
      <c r="I25" s="108"/>
      <c r="J25" s="108"/>
      <c r="K25" s="107"/>
      <c r="L25" s="102"/>
      <c r="M25" s="102"/>
      <c r="N25" s="102"/>
      <c r="R25" s="103"/>
    </row>
    <row r="26" spans="1:18" ht="12.75">
      <c r="A26" s="106" t="s">
        <v>92</v>
      </c>
      <c r="B26" s="108">
        <v>9739</v>
      </c>
      <c r="C26" s="108">
        <v>219</v>
      </c>
      <c r="D26" s="108">
        <v>9958</v>
      </c>
      <c r="E26" s="108">
        <v>9536</v>
      </c>
      <c r="F26" s="108">
        <v>194</v>
      </c>
      <c r="G26" s="108">
        <v>38848</v>
      </c>
      <c r="H26" s="108">
        <v>263</v>
      </c>
      <c r="I26" s="108">
        <v>552</v>
      </c>
      <c r="J26" s="108">
        <v>3</v>
      </c>
      <c r="K26" s="108">
        <v>2732</v>
      </c>
      <c r="L26" s="102"/>
      <c r="M26" s="102"/>
      <c r="N26" s="102"/>
      <c r="R26" s="103"/>
    </row>
    <row r="27" spans="1:18" ht="12.75">
      <c r="A27" s="18"/>
      <c r="B27" s="105"/>
      <c r="C27" s="105"/>
      <c r="D27" s="105"/>
      <c r="E27" s="105"/>
      <c r="F27" s="105"/>
      <c r="G27" s="105"/>
      <c r="H27" s="104"/>
      <c r="I27" s="104"/>
      <c r="J27" s="104"/>
      <c r="K27" s="105"/>
      <c r="L27" s="102"/>
      <c r="M27" s="102"/>
      <c r="N27" s="102"/>
      <c r="R27" s="103"/>
    </row>
    <row r="28" spans="1:18" ht="12.75">
      <c r="A28" s="18" t="s">
        <v>93</v>
      </c>
      <c r="B28" s="109">
        <v>13417</v>
      </c>
      <c r="C28" s="105">
        <v>645</v>
      </c>
      <c r="D28" s="104">
        <v>14062</v>
      </c>
      <c r="E28" s="109">
        <v>13306</v>
      </c>
      <c r="F28" s="105">
        <v>606</v>
      </c>
      <c r="G28" s="105" t="s">
        <v>45</v>
      </c>
      <c r="H28" s="109">
        <v>580</v>
      </c>
      <c r="I28" s="104">
        <v>2200</v>
      </c>
      <c r="J28" s="105" t="s">
        <v>45</v>
      </c>
      <c r="K28" s="105">
        <v>9051</v>
      </c>
      <c r="L28" s="102"/>
      <c r="M28" s="102"/>
      <c r="N28" s="102"/>
      <c r="R28" s="103"/>
    </row>
    <row r="29" spans="1:18" ht="12.75">
      <c r="A29" s="18" t="s">
        <v>94</v>
      </c>
      <c r="B29" s="109">
        <v>21096</v>
      </c>
      <c r="C29" s="104">
        <v>265</v>
      </c>
      <c r="D29" s="104">
        <v>21361</v>
      </c>
      <c r="E29" s="109">
        <v>18627</v>
      </c>
      <c r="F29" s="104">
        <v>131</v>
      </c>
      <c r="G29" s="104">
        <v>59098</v>
      </c>
      <c r="H29" s="109">
        <v>400</v>
      </c>
      <c r="I29" s="104">
        <v>1723</v>
      </c>
      <c r="J29" s="104">
        <v>5</v>
      </c>
      <c r="K29" s="104">
        <v>7972</v>
      </c>
      <c r="L29" s="102"/>
      <c r="M29" s="102"/>
      <c r="N29" s="102"/>
      <c r="R29" s="103"/>
    </row>
    <row r="30" spans="1:18" ht="12.75">
      <c r="A30" s="18" t="s">
        <v>95</v>
      </c>
      <c r="B30" s="109">
        <v>36916</v>
      </c>
      <c r="C30" s="104">
        <v>3094</v>
      </c>
      <c r="D30" s="104">
        <v>40010</v>
      </c>
      <c r="E30" s="109">
        <v>36178</v>
      </c>
      <c r="F30" s="104">
        <v>2316</v>
      </c>
      <c r="G30" s="105" t="s">
        <v>45</v>
      </c>
      <c r="H30" s="109">
        <v>320</v>
      </c>
      <c r="I30" s="104">
        <v>1100</v>
      </c>
      <c r="J30" s="105" t="s">
        <v>45</v>
      </c>
      <c r="K30" s="104">
        <v>14125</v>
      </c>
      <c r="L30" s="102"/>
      <c r="M30" s="102"/>
      <c r="N30" s="102"/>
      <c r="R30" s="103"/>
    </row>
    <row r="31" spans="1:18" s="112" customFormat="1" ht="12.75">
      <c r="A31" s="106" t="s">
        <v>141</v>
      </c>
      <c r="B31" s="110">
        <v>71429</v>
      </c>
      <c r="C31" s="107">
        <v>4004</v>
      </c>
      <c r="D31" s="107">
        <v>75433</v>
      </c>
      <c r="E31" s="110">
        <v>68111</v>
      </c>
      <c r="F31" s="107">
        <v>3053</v>
      </c>
      <c r="G31" s="107">
        <v>59098</v>
      </c>
      <c r="H31" s="110">
        <v>393</v>
      </c>
      <c r="I31" s="108">
        <v>1345</v>
      </c>
      <c r="J31" s="108">
        <v>5</v>
      </c>
      <c r="K31" s="107">
        <v>31148</v>
      </c>
      <c r="L31" s="111"/>
      <c r="M31" s="111"/>
      <c r="N31" s="111"/>
      <c r="R31" s="113"/>
    </row>
    <row r="32" spans="1:18" ht="12.75">
      <c r="A32" s="18"/>
      <c r="B32" s="105"/>
      <c r="C32" s="105"/>
      <c r="D32" s="105"/>
      <c r="E32" s="105"/>
      <c r="F32" s="105"/>
      <c r="G32" s="105"/>
      <c r="H32" s="104"/>
      <c r="I32" s="104"/>
      <c r="J32" s="104"/>
      <c r="K32" s="105"/>
      <c r="L32" s="102"/>
      <c r="M32" s="102"/>
      <c r="N32" s="102"/>
      <c r="R32" s="103"/>
    </row>
    <row r="33" spans="1:18" ht="12.75">
      <c r="A33" s="18" t="s">
        <v>96</v>
      </c>
      <c r="B33" s="114">
        <v>1618</v>
      </c>
      <c r="C33" s="114">
        <v>16</v>
      </c>
      <c r="D33" s="104">
        <v>1634</v>
      </c>
      <c r="E33" s="114">
        <v>1604</v>
      </c>
      <c r="F33" s="114">
        <v>16</v>
      </c>
      <c r="G33" s="104">
        <v>28811</v>
      </c>
      <c r="H33" s="114">
        <v>862</v>
      </c>
      <c r="I33" s="114">
        <v>1841</v>
      </c>
      <c r="J33" s="114">
        <v>1</v>
      </c>
      <c r="K33" s="114">
        <v>1441</v>
      </c>
      <c r="L33" s="102"/>
      <c r="M33" s="102"/>
      <c r="N33" s="102"/>
      <c r="R33" s="103"/>
    </row>
    <row r="34" spans="1:18" ht="12.75">
      <c r="A34" s="18" t="s">
        <v>97</v>
      </c>
      <c r="B34" s="114">
        <v>41</v>
      </c>
      <c r="C34" s="114">
        <v>3</v>
      </c>
      <c r="D34" s="104">
        <v>44</v>
      </c>
      <c r="E34" s="114">
        <v>39</v>
      </c>
      <c r="F34" s="114">
        <v>3</v>
      </c>
      <c r="G34" s="104" t="s">
        <v>45</v>
      </c>
      <c r="H34" s="114">
        <v>667</v>
      </c>
      <c r="I34" s="114">
        <v>1333</v>
      </c>
      <c r="J34" s="114" t="s">
        <v>45</v>
      </c>
      <c r="K34" s="104">
        <v>30</v>
      </c>
      <c r="L34" s="102"/>
      <c r="M34" s="102"/>
      <c r="N34" s="102"/>
      <c r="R34" s="103"/>
    </row>
    <row r="35" spans="1:18" ht="12.75">
      <c r="A35" s="18" t="s">
        <v>98</v>
      </c>
      <c r="B35" s="114">
        <v>33816</v>
      </c>
      <c r="C35" s="114">
        <v>1320</v>
      </c>
      <c r="D35" s="104">
        <v>35136</v>
      </c>
      <c r="E35" s="114">
        <v>33204</v>
      </c>
      <c r="F35" s="114">
        <v>1295</v>
      </c>
      <c r="G35" s="104">
        <v>3894</v>
      </c>
      <c r="H35" s="114">
        <v>272</v>
      </c>
      <c r="I35" s="114">
        <v>724</v>
      </c>
      <c r="J35" s="114">
        <v>4</v>
      </c>
      <c r="K35" s="104">
        <v>9985</v>
      </c>
      <c r="L35" s="102"/>
      <c r="M35" s="102"/>
      <c r="N35" s="102"/>
      <c r="R35" s="103"/>
    </row>
    <row r="36" spans="1:18" ht="12.75">
      <c r="A36" s="18" t="s">
        <v>99</v>
      </c>
      <c r="B36" s="114">
        <v>27910</v>
      </c>
      <c r="C36" s="114">
        <v>1937</v>
      </c>
      <c r="D36" s="104">
        <v>29847</v>
      </c>
      <c r="E36" s="114">
        <v>22150</v>
      </c>
      <c r="F36" s="114">
        <v>1883</v>
      </c>
      <c r="G36" s="104">
        <v>25600</v>
      </c>
      <c r="H36" s="114">
        <v>344</v>
      </c>
      <c r="I36" s="114">
        <v>1092</v>
      </c>
      <c r="J36" s="114">
        <v>2</v>
      </c>
      <c r="K36" s="104">
        <v>9727</v>
      </c>
      <c r="L36" s="102"/>
      <c r="M36" s="102"/>
      <c r="N36" s="102"/>
      <c r="R36" s="103"/>
    </row>
    <row r="37" spans="1:18" ht="12.75">
      <c r="A37" s="106" t="s">
        <v>100</v>
      </c>
      <c r="B37" s="107">
        <v>63385</v>
      </c>
      <c r="C37" s="107">
        <v>3276</v>
      </c>
      <c r="D37" s="107">
        <v>66661</v>
      </c>
      <c r="E37" s="107">
        <v>56997</v>
      </c>
      <c r="F37" s="107">
        <v>3197</v>
      </c>
      <c r="G37" s="107">
        <v>58305</v>
      </c>
      <c r="H37" s="108">
        <v>317</v>
      </c>
      <c r="I37" s="108">
        <v>947</v>
      </c>
      <c r="J37" s="108">
        <v>2</v>
      </c>
      <c r="K37" s="107">
        <v>21183</v>
      </c>
      <c r="L37" s="102"/>
      <c r="M37" s="102"/>
      <c r="N37" s="102"/>
      <c r="R37" s="103"/>
    </row>
    <row r="38" spans="1:18" ht="12.75">
      <c r="A38" s="106"/>
      <c r="B38" s="107"/>
      <c r="C38" s="107"/>
      <c r="D38" s="107"/>
      <c r="E38" s="107"/>
      <c r="F38" s="107"/>
      <c r="G38" s="107"/>
      <c r="H38" s="108"/>
      <c r="I38" s="108"/>
      <c r="J38" s="108"/>
      <c r="K38" s="107"/>
      <c r="L38" s="102"/>
      <c r="M38" s="102"/>
      <c r="N38" s="102"/>
      <c r="R38" s="103"/>
    </row>
    <row r="39" spans="1:18" ht="12.75">
      <c r="A39" s="106" t="s">
        <v>101</v>
      </c>
      <c r="B39" s="108">
        <v>62252</v>
      </c>
      <c r="C39" s="108">
        <v>411</v>
      </c>
      <c r="D39" s="108">
        <v>62663</v>
      </c>
      <c r="E39" s="108">
        <v>61446</v>
      </c>
      <c r="F39" s="108">
        <v>411</v>
      </c>
      <c r="G39" s="108">
        <v>117440</v>
      </c>
      <c r="H39" s="108">
        <v>200</v>
      </c>
      <c r="I39" s="108">
        <v>1000</v>
      </c>
      <c r="J39" s="108">
        <v>5</v>
      </c>
      <c r="K39" s="108">
        <v>13287</v>
      </c>
      <c r="L39" s="102"/>
      <c r="M39" s="102"/>
      <c r="N39" s="102"/>
      <c r="R39" s="103"/>
    </row>
    <row r="40" spans="1:18" ht="12.75">
      <c r="A40" s="18"/>
      <c r="B40" s="105"/>
      <c r="C40" s="105"/>
      <c r="D40" s="105"/>
      <c r="E40" s="105"/>
      <c r="F40" s="105"/>
      <c r="G40" s="105"/>
      <c r="H40" s="104"/>
      <c r="I40" s="104"/>
      <c r="J40" s="104"/>
      <c r="K40" s="105"/>
      <c r="L40" s="102"/>
      <c r="M40" s="102"/>
      <c r="N40" s="102"/>
      <c r="R40" s="103"/>
    </row>
    <row r="41" spans="1:18" ht="12.75">
      <c r="A41" s="18" t="s">
        <v>102</v>
      </c>
      <c r="B41" s="109">
        <v>11</v>
      </c>
      <c r="C41" s="104">
        <v>2</v>
      </c>
      <c r="D41" s="104">
        <v>13</v>
      </c>
      <c r="E41" s="109">
        <v>11</v>
      </c>
      <c r="F41" s="104">
        <v>2</v>
      </c>
      <c r="G41" s="104">
        <v>192</v>
      </c>
      <c r="H41" s="109">
        <v>500</v>
      </c>
      <c r="I41" s="104">
        <v>1000</v>
      </c>
      <c r="J41" s="104" t="s">
        <v>45</v>
      </c>
      <c r="K41" s="104">
        <v>8</v>
      </c>
      <c r="L41" s="102"/>
      <c r="M41" s="102"/>
      <c r="N41" s="102"/>
      <c r="R41" s="103"/>
    </row>
    <row r="42" spans="1:18" ht="12.75">
      <c r="A42" s="18" t="s">
        <v>103</v>
      </c>
      <c r="B42" s="104">
        <v>153</v>
      </c>
      <c r="C42" s="104" t="s">
        <v>45</v>
      </c>
      <c r="D42" s="104">
        <v>153</v>
      </c>
      <c r="E42" s="104">
        <v>153</v>
      </c>
      <c r="F42" s="104" t="s">
        <v>45</v>
      </c>
      <c r="G42" s="104">
        <v>43811</v>
      </c>
      <c r="H42" s="104">
        <v>80</v>
      </c>
      <c r="I42" s="104" t="s">
        <v>45</v>
      </c>
      <c r="J42" s="104">
        <v>2</v>
      </c>
      <c r="K42" s="104">
        <v>99</v>
      </c>
      <c r="L42" s="102"/>
      <c r="M42" s="102"/>
      <c r="N42" s="102"/>
      <c r="R42" s="103"/>
    </row>
    <row r="43" spans="1:18" ht="12.75">
      <c r="A43" s="18" t="s">
        <v>104</v>
      </c>
      <c r="B43" s="104">
        <v>15</v>
      </c>
      <c r="C43" s="104" t="s">
        <v>45</v>
      </c>
      <c r="D43" s="104">
        <v>15</v>
      </c>
      <c r="E43" s="104">
        <v>15</v>
      </c>
      <c r="F43" s="104" t="s">
        <v>45</v>
      </c>
      <c r="G43" s="104">
        <v>948</v>
      </c>
      <c r="H43" s="104">
        <v>2000</v>
      </c>
      <c r="I43" s="104" t="s">
        <v>45</v>
      </c>
      <c r="J43" s="104">
        <v>5</v>
      </c>
      <c r="K43" s="104">
        <v>35</v>
      </c>
      <c r="L43" s="102"/>
      <c r="M43" s="102"/>
      <c r="N43" s="102"/>
      <c r="R43" s="103"/>
    </row>
    <row r="44" spans="1:18" ht="12.75">
      <c r="A44" s="18" t="s">
        <v>105</v>
      </c>
      <c r="B44" s="105" t="s">
        <v>45</v>
      </c>
      <c r="C44" s="104" t="s">
        <v>45</v>
      </c>
      <c r="D44" s="104" t="s">
        <v>45</v>
      </c>
      <c r="E44" s="105" t="s">
        <v>45</v>
      </c>
      <c r="F44" s="104" t="s">
        <v>45</v>
      </c>
      <c r="G44" s="104">
        <v>1222</v>
      </c>
      <c r="H44" s="105" t="s">
        <v>45</v>
      </c>
      <c r="I44" s="104" t="s">
        <v>45</v>
      </c>
      <c r="J44" s="104">
        <v>20</v>
      </c>
      <c r="K44" s="104">
        <v>24</v>
      </c>
      <c r="L44" s="102"/>
      <c r="M44" s="102"/>
      <c r="N44" s="102"/>
      <c r="R44" s="103"/>
    </row>
    <row r="45" spans="1:18" ht="12.75">
      <c r="A45" s="18" t="s">
        <v>106</v>
      </c>
      <c r="B45" s="104">
        <v>1069</v>
      </c>
      <c r="C45" s="104" t="s">
        <v>45</v>
      </c>
      <c r="D45" s="104">
        <v>1069</v>
      </c>
      <c r="E45" s="104">
        <v>1065</v>
      </c>
      <c r="F45" s="104" t="s">
        <v>45</v>
      </c>
      <c r="G45" s="104">
        <v>37898</v>
      </c>
      <c r="H45" s="104">
        <v>1100</v>
      </c>
      <c r="I45" s="104" t="s">
        <v>45</v>
      </c>
      <c r="J45" s="104">
        <v>1</v>
      </c>
      <c r="K45" s="104">
        <v>1209</v>
      </c>
      <c r="L45" s="102"/>
      <c r="M45" s="102"/>
      <c r="N45" s="102"/>
      <c r="R45" s="103"/>
    </row>
    <row r="46" spans="1:18" ht="12.75">
      <c r="A46" s="18" t="s">
        <v>107</v>
      </c>
      <c r="B46" s="104">
        <v>8</v>
      </c>
      <c r="C46" s="104" t="s">
        <v>45</v>
      </c>
      <c r="D46" s="104">
        <v>8</v>
      </c>
      <c r="E46" s="104">
        <v>6</v>
      </c>
      <c r="F46" s="104" t="s">
        <v>45</v>
      </c>
      <c r="G46" s="104">
        <v>5110</v>
      </c>
      <c r="H46" s="104">
        <v>400</v>
      </c>
      <c r="I46" s="104" t="s">
        <v>45</v>
      </c>
      <c r="J46" s="104">
        <v>3</v>
      </c>
      <c r="K46" s="104">
        <v>18</v>
      </c>
      <c r="L46" s="102"/>
      <c r="M46" s="102"/>
      <c r="N46" s="102"/>
      <c r="R46" s="103"/>
    </row>
    <row r="47" spans="1:18" ht="12.75">
      <c r="A47" s="18" t="s">
        <v>108</v>
      </c>
      <c r="B47" s="109">
        <v>436</v>
      </c>
      <c r="C47" s="104" t="s">
        <v>45</v>
      </c>
      <c r="D47" s="104">
        <v>436</v>
      </c>
      <c r="E47" s="109">
        <v>436</v>
      </c>
      <c r="F47" s="104" t="s">
        <v>45</v>
      </c>
      <c r="G47" s="104">
        <v>2520</v>
      </c>
      <c r="H47" s="109">
        <v>2000</v>
      </c>
      <c r="I47" s="104" t="s">
        <v>45</v>
      </c>
      <c r="J47" s="104">
        <v>5</v>
      </c>
      <c r="K47" s="104">
        <v>885</v>
      </c>
      <c r="L47" s="102"/>
      <c r="M47" s="102"/>
      <c r="N47" s="102"/>
      <c r="R47" s="103"/>
    </row>
    <row r="48" spans="1:18" ht="12.75">
      <c r="A48" s="18" t="s">
        <v>109</v>
      </c>
      <c r="B48" s="109">
        <v>25</v>
      </c>
      <c r="C48" s="104" t="s">
        <v>45</v>
      </c>
      <c r="D48" s="104">
        <v>25</v>
      </c>
      <c r="E48" s="109">
        <v>25</v>
      </c>
      <c r="F48" s="104" t="s">
        <v>45</v>
      </c>
      <c r="G48" s="104">
        <v>10014</v>
      </c>
      <c r="H48" s="109">
        <v>690</v>
      </c>
      <c r="I48" s="104" t="s">
        <v>45</v>
      </c>
      <c r="J48" s="104">
        <v>10</v>
      </c>
      <c r="K48" s="104">
        <v>117</v>
      </c>
      <c r="L48" s="102"/>
      <c r="M48" s="102"/>
      <c r="N48" s="102"/>
      <c r="R48" s="103"/>
    </row>
    <row r="49" spans="1:18" ht="12.75">
      <c r="A49" s="18" t="s">
        <v>110</v>
      </c>
      <c r="B49" s="104">
        <v>48</v>
      </c>
      <c r="C49" s="104">
        <v>3</v>
      </c>
      <c r="D49" s="104">
        <v>51</v>
      </c>
      <c r="E49" s="104">
        <v>47</v>
      </c>
      <c r="F49" s="104">
        <v>3</v>
      </c>
      <c r="G49" s="104" t="s">
        <v>45</v>
      </c>
      <c r="H49" s="104">
        <v>1500</v>
      </c>
      <c r="I49" s="104">
        <v>3000</v>
      </c>
      <c r="J49" s="104" t="s">
        <v>45</v>
      </c>
      <c r="K49" s="104">
        <v>80</v>
      </c>
      <c r="L49" s="102"/>
      <c r="M49" s="102"/>
      <c r="N49" s="102"/>
      <c r="R49" s="103"/>
    </row>
    <row r="50" spans="1:18" ht="12.75">
      <c r="A50" s="106" t="s">
        <v>142</v>
      </c>
      <c r="B50" s="107">
        <v>1765</v>
      </c>
      <c r="C50" s="107">
        <v>5</v>
      </c>
      <c r="D50" s="107">
        <v>1770</v>
      </c>
      <c r="E50" s="107">
        <v>1758</v>
      </c>
      <c r="F50" s="107">
        <v>5</v>
      </c>
      <c r="G50" s="107">
        <v>101715</v>
      </c>
      <c r="H50" s="108">
        <v>1241</v>
      </c>
      <c r="I50" s="108">
        <v>2200</v>
      </c>
      <c r="J50" s="108">
        <v>3</v>
      </c>
      <c r="K50" s="107">
        <v>2475</v>
      </c>
      <c r="L50" s="102"/>
      <c r="M50" s="102"/>
      <c r="N50" s="102"/>
      <c r="R50" s="103"/>
    </row>
    <row r="51" spans="1:18" ht="12.75">
      <c r="A51" s="106"/>
      <c r="B51" s="107"/>
      <c r="C51" s="107"/>
      <c r="D51" s="107"/>
      <c r="E51" s="107"/>
      <c r="F51" s="107"/>
      <c r="G51" s="107"/>
      <c r="H51" s="108"/>
      <c r="I51" s="108"/>
      <c r="J51" s="108"/>
      <c r="K51" s="107"/>
      <c r="L51" s="102"/>
      <c r="M51" s="102"/>
      <c r="N51" s="102"/>
      <c r="R51" s="103"/>
    </row>
    <row r="52" spans="1:18" ht="12.75">
      <c r="A52" s="106" t="s">
        <v>111</v>
      </c>
      <c r="B52" s="108">
        <v>276</v>
      </c>
      <c r="C52" s="108" t="s">
        <v>45</v>
      </c>
      <c r="D52" s="108">
        <v>276</v>
      </c>
      <c r="E52" s="108">
        <v>276</v>
      </c>
      <c r="F52" s="108" t="s">
        <v>45</v>
      </c>
      <c r="G52" s="110">
        <v>18384</v>
      </c>
      <c r="H52" s="110">
        <v>200</v>
      </c>
      <c r="I52" s="108" t="s">
        <v>45</v>
      </c>
      <c r="J52" s="110">
        <v>2</v>
      </c>
      <c r="K52" s="108">
        <v>92</v>
      </c>
      <c r="L52" s="102"/>
      <c r="M52" s="102"/>
      <c r="N52" s="102"/>
      <c r="R52" s="103"/>
    </row>
    <row r="53" spans="1:18" ht="12.75">
      <c r="A53" s="18"/>
      <c r="B53" s="105"/>
      <c r="C53" s="105"/>
      <c r="D53" s="105"/>
      <c r="E53" s="105"/>
      <c r="F53" s="105"/>
      <c r="G53" s="105"/>
      <c r="H53" s="104"/>
      <c r="I53" s="104"/>
      <c r="J53" s="104"/>
      <c r="K53" s="105"/>
      <c r="L53" s="102"/>
      <c r="M53" s="102"/>
      <c r="N53" s="102"/>
      <c r="R53" s="103"/>
    </row>
    <row r="54" spans="1:18" ht="12.75">
      <c r="A54" s="18" t="s">
        <v>112</v>
      </c>
      <c r="B54" s="109">
        <v>24504</v>
      </c>
      <c r="C54" s="104">
        <v>1767</v>
      </c>
      <c r="D54" s="104">
        <v>26271</v>
      </c>
      <c r="E54" s="109">
        <v>21054</v>
      </c>
      <c r="F54" s="104">
        <v>780</v>
      </c>
      <c r="G54" s="104">
        <v>118990</v>
      </c>
      <c r="H54" s="109">
        <v>375</v>
      </c>
      <c r="I54" s="104">
        <v>725</v>
      </c>
      <c r="J54" s="104">
        <v>6</v>
      </c>
      <c r="K54" s="104">
        <v>9175</v>
      </c>
      <c r="L54" s="102"/>
      <c r="M54" s="102"/>
      <c r="N54" s="102"/>
      <c r="R54" s="103"/>
    </row>
    <row r="55" spans="1:18" ht="12.75">
      <c r="A55" s="18" t="s">
        <v>113</v>
      </c>
      <c r="B55" s="104">
        <v>3018</v>
      </c>
      <c r="C55" s="104">
        <v>85</v>
      </c>
      <c r="D55" s="104">
        <v>3103</v>
      </c>
      <c r="E55" s="104">
        <v>2958</v>
      </c>
      <c r="F55" s="104">
        <v>70</v>
      </c>
      <c r="G55" s="104">
        <v>35272</v>
      </c>
      <c r="H55" s="104">
        <v>239</v>
      </c>
      <c r="I55" s="104">
        <v>820</v>
      </c>
      <c r="J55" s="104">
        <v>2</v>
      </c>
      <c r="K55" s="104">
        <v>835</v>
      </c>
      <c r="L55" s="102"/>
      <c r="M55" s="102"/>
      <c r="N55" s="102"/>
      <c r="R55" s="103"/>
    </row>
    <row r="56" spans="1:18" ht="12.75">
      <c r="A56" s="18" t="s">
        <v>114</v>
      </c>
      <c r="B56" s="104">
        <v>10890</v>
      </c>
      <c r="C56" s="104">
        <v>8</v>
      </c>
      <c r="D56" s="104">
        <v>10898</v>
      </c>
      <c r="E56" s="104">
        <v>9958</v>
      </c>
      <c r="F56" s="104">
        <v>8</v>
      </c>
      <c r="G56" s="104">
        <v>227334</v>
      </c>
      <c r="H56" s="104">
        <v>475</v>
      </c>
      <c r="I56" s="104">
        <v>950</v>
      </c>
      <c r="J56" s="104">
        <v>3</v>
      </c>
      <c r="K56" s="104">
        <v>5420</v>
      </c>
      <c r="L56" s="102"/>
      <c r="M56" s="102"/>
      <c r="N56" s="102"/>
      <c r="R56" s="103"/>
    </row>
    <row r="57" spans="1:18" ht="12.75">
      <c r="A57" s="18" t="s">
        <v>115</v>
      </c>
      <c r="B57" s="104">
        <v>140</v>
      </c>
      <c r="C57" s="104">
        <v>2</v>
      </c>
      <c r="D57" s="104">
        <v>142</v>
      </c>
      <c r="E57" s="104">
        <v>140</v>
      </c>
      <c r="F57" s="104">
        <v>2</v>
      </c>
      <c r="G57" s="104">
        <v>46300</v>
      </c>
      <c r="H57" s="104">
        <v>500</v>
      </c>
      <c r="I57" s="104">
        <v>1700</v>
      </c>
      <c r="J57" s="104">
        <v>4</v>
      </c>
      <c r="K57" s="104">
        <v>259</v>
      </c>
      <c r="L57" s="102"/>
      <c r="M57" s="102"/>
      <c r="N57" s="102"/>
      <c r="R57" s="103"/>
    </row>
    <row r="58" spans="1:18" ht="12.75">
      <c r="A58" s="18" t="s">
        <v>116</v>
      </c>
      <c r="B58" s="104">
        <v>2432</v>
      </c>
      <c r="C58" s="104">
        <v>155</v>
      </c>
      <c r="D58" s="104">
        <v>2587</v>
      </c>
      <c r="E58" s="104">
        <v>2256</v>
      </c>
      <c r="F58" s="104">
        <v>153</v>
      </c>
      <c r="G58" s="104">
        <v>84565</v>
      </c>
      <c r="H58" s="104">
        <v>864</v>
      </c>
      <c r="I58" s="104">
        <v>2300</v>
      </c>
      <c r="J58" s="104">
        <v>13</v>
      </c>
      <c r="K58" s="104">
        <v>3400</v>
      </c>
      <c r="L58" s="102"/>
      <c r="M58" s="102"/>
      <c r="N58" s="102"/>
      <c r="R58" s="103"/>
    </row>
    <row r="59" spans="1:18" s="112" customFormat="1" ht="12.75">
      <c r="A59" s="106" t="s">
        <v>117</v>
      </c>
      <c r="B59" s="107">
        <v>40984</v>
      </c>
      <c r="C59" s="107">
        <v>2017</v>
      </c>
      <c r="D59" s="107">
        <v>43001</v>
      </c>
      <c r="E59" s="107">
        <v>36366</v>
      </c>
      <c r="F59" s="107">
        <v>1013</v>
      </c>
      <c r="G59" s="107">
        <v>512461</v>
      </c>
      <c r="H59" s="108">
        <v>422</v>
      </c>
      <c r="I59" s="108">
        <v>973</v>
      </c>
      <c r="J59" s="108">
        <v>5</v>
      </c>
      <c r="K59" s="107">
        <v>19089</v>
      </c>
      <c r="L59" s="111"/>
      <c r="M59" s="111"/>
      <c r="N59" s="111"/>
      <c r="R59" s="113"/>
    </row>
    <row r="60" spans="1:18" ht="12.75">
      <c r="A60" s="18"/>
      <c r="B60" s="105"/>
      <c r="C60" s="105"/>
      <c r="D60" s="105"/>
      <c r="E60" s="105"/>
      <c r="F60" s="105"/>
      <c r="G60" s="105"/>
      <c r="H60" s="104"/>
      <c r="I60" s="104"/>
      <c r="J60" s="104"/>
      <c r="K60" s="105"/>
      <c r="L60" s="102"/>
      <c r="M60" s="102"/>
      <c r="N60" s="102"/>
      <c r="R60" s="103"/>
    </row>
    <row r="61" spans="1:18" ht="12.75">
      <c r="A61" s="18" t="s">
        <v>118</v>
      </c>
      <c r="B61" s="104">
        <v>27671</v>
      </c>
      <c r="C61" s="104">
        <v>9750</v>
      </c>
      <c r="D61" s="104">
        <v>37421</v>
      </c>
      <c r="E61" s="104">
        <v>27553</v>
      </c>
      <c r="F61" s="104">
        <v>9666</v>
      </c>
      <c r="G61" s="104">
        <v>34200</v>
      </c>
      <c r="H61" s="104">
        <v>614</v>
      </c>
      <c r="I61" s="104">
        <v>1802</v>
      </c>
      <c r="J61" s="104">
        <v>3</v>
      </c>
      <c r="K61" s="104">
        <v>34439</v>
      </c>
      <c r="L61" s="102"/>
      <c r="M61" s="102"/>
      <c r="N61" s="102"/>
      <c r="R61" s="103"/>
    </row>
    <row r="62" spans="1:18" ht="12.75">
      <c r="A62" s="18" t="s">
        <v>119</v>
      </c>
      <c r="B62" s="104">
        <v>40827</v>
      </c>
      <c r="C62" s="104">
        <v>911</v>
      </c>
      <c r="D62" s="104">
        <v>41738</v>
      </c>
      <c r="E62" s="104">
        <v>39830</v>
      </c>
      <c r="F62" s="104">
        <v>884</v>
      </c>
      <c r="G62" s="104">
        <v>21650</v>
      </c>
      <c r="H62" s="104">
        <v>483</v>
      </c>
      <c r="I62" s="104">
        <v>830</v>
      </c>
      <c r="J62" s="104">
        <v>2</v>
      </c>
      <c r="K62" s="104">
        <v>20015</v>
      </c>
      <c r="L62" s="102"/>
      <c r="M62" s="102"/>
      <c r="N62" s="102"/>
      <c r="R62" s="103"/>
    </row>
    <row r="63" spans="1:18" ht="12.75">
      <c r="A63" s="18" t="s">
        <v>120</v>
      </c>
      <c r="B63" s="104">
        <v>39509</v>
      </c>
      <c r="C63" s="104">
        <v>594</v>
      </c>
      <c r="D63" s="104">
        <v>40103</v>
      </c>
      <c r="E63" s="104">
        <v>36009</v>
      </c>
      <c r="F63" s="104">
        <v>569</v>
      </c>
      <c r="G63" s="104">
        <v>308882</v>
      </c>
      <c r="H63" s="104">
        <v>282</v>
      </c>
      <c r="I63" s="104">
        <v>690</v>
      </c>
      <c r="J63" s="104">
        <v>1</v>
      </c>
      <c r="K63" s="104">
        <v>10856</v>
      </c>
      <c r="L63" s="102"/>
      <c r="M63" s="102"/>
      <c r="N63" s="102"/>
      <c r="R63" s="103"/>
    </row>
    <row r="64" spans="1:18" s="112" customFormat="1" ht="12.75">
      <c r="A64" s="106" t="s">
        <v>121</v>
      </c>
      <c r="B64" s="107">
        <v>108007</v>
      </c>
      <c r="C64" s="107">
        <v>11255</v>
      </c>
      <c r="D64" s="107">
        <v>119262</v>
      </c>
      <c r="E64" s="107">
        <v>103392</v>
      </c>
      <c r="F64" s="107">
        <v>11119</v>
      </c>
      <c r="G64" s="107">
        <v>364732</v>
      </c>
      <c r="H64" s="108">
        <v>448</v>
      </c>
      <c r="I64" s="108">
        <v>1668</v>
      </c>
      <c r="J64" s="108">
        <v>1</v>
      </c>
      <c r="K64" s="107">
        <v>65310</v>
      </c>
      <c r="L64" s="111"/>
      <c r="M64" s="111"/>
      <c r="N64" s="111"/>
      <c r="R64" s="113"/>
    </row>
    <row r="65" spans="1:18" ht="12.75">
      <c r="A65" s="18"/>
      <c r="B65" s="105"/>
      <c r="C65" s="105"/>
      <c r="D65" s="105"/>
      <c r="E65" s="105"/>
      <c r="F65" s="105"/>
      <c r="G65" s="105"/>
      <c r="H65" s="104"/>
      <c r="I65" s="104"/>
      <c r="J65" s="104"/>
      <c r="K65" s="105"/>
      <c r="L65" s="102"/>
      <c r="M65" s="102"/>
      <c r="N65" s="102"/>
      <c r="R65" s="103"/>
    </row>
    <row r="66" spans="1:18" s="112" customFormat="1" ht="12.75">
      <c r="A66" s="106" t="s">
        <v>122</v>
      </c>
      <c r="B66" s="108">
        <v>67293</v>
      </c>
      <c r="C66" s="108">
        <v>9775</v>
      </c>
      <c r="D66" s="108">
        <v>77068</v>
      </c>
      <c r="E66" s="108">
        <v>59600</v>
      </c>
      <c r="F66" s="108">
        <v>9191</v>
      </c>
      <c r="G66" s="108">
        <v>21798</v>
      </c>
      <c r="H66" s="108">
        <v>207</v>
      </c>
      <c r="I66" s="108">
        <v>1900</v>
      </c>
      <c r="J66" s="108">
        <v>4</v>
      </c>
      <c r="K66" s="108">
        <v>29887</v>
      </c>
      <c r="L66" s="111"/>
      <c r="M66" s="111"/>
      <c r="N66" s="111"/>
      <c r="R66" s="113"/>
    </row>
    <row r="67" spans="1:19" ht="12.75">
      <c r="A67" s="18"/>
      <c r="B67" s="105"/>
      <c r="C67" s="105"/>
      <c r="D67" s="105"/>
      <c r="E67" s="105"/>
      <c r="F67" s="105"/>
      <c r="G67" s="105"/>
      <c r="H67" s="104"/>
      <c r="I67" s="104"/>
      <c r="J67" s="104"/>
      <c r="K67" s="105"/>
      <c r="L67" s="102"/>
      <c r="M67" s="102"/>
      <c r="N67" s="102"/>
      <c r="R67" s="103"/>
      <c r="S67" s="98"/>
    </row>
    <row r="68" spans="1:19" ht="12.75">
      <c r="A68" s="18" t="s">
        <v>123</v>
      </c>
      <c r="B68" s="109">
        <v>1800</v>
      </c>
      <c r="C68" s="104">
        <v>435</v>
      </c>
      <c r="D68" s="104">
        <v>2235</v>
      </c>
      <c r="E68" s="109">
        <v>1800</v>
      </c>
      <c r="F68" s="104">
        <v>435</v>
      </c>
      <c r="G68" s="104">
        <v>10000</v>
      </c>
      <c r="H68" s="109">
        <v>500</v>
      </c>
      <c r="I68" s="104">
        <v>1800</v>
      </c>
      <c r="J68" s="104">
        <v>2</v>
      </c>
      <c r="K68" s="104">
        <v>1703</v>
      </c>
      <c r="L68" s="102"/>
      <c r="M68" s="102"/>
      <c r="N68" s="102"/>
      <c r="R68" s="103"/>
      <c r="S68" s="98"/>
    </row>
    <row r="69" spans="1:18" ht="12.75">
      <c r="A69" s="18" t="s">
        <v>124</v>
      </c>
      <c r="B69" s="109">
        <v>40</v>
      </c>
      <c r="C69" s="104" t="s">
        <v>45</v>
      </c>
      <c r="D69" s="104">
        <v>40</v>
      </c>
      <c r="E69" s="109">
        <v>40</v>
      </c>
      <c r="F69" s="104" t="s">
        <v>45</v>
      </c>
      <c r="G69" s="104">
        <v>5000</v>
      </c>
      <c r="H69" s="109">
        <v>400</v>
      </c>
      <c r="I69" s="104" t="s">
        <v>45</v>
      </c>
      <c r="J69" s="104">
        <v>3</v>
      </c>
      <c r="K69" s="104">
        <v>31</v>
      </c>
      <c r="L69" s="102"/>
      <c r="M69" s="102"/>
      <c r="N69" s="102"/>
      <c r="R69" s="103"/>
    </row>
    <row r="70" spans="1:18" s="112" customFormat="1" ht="12.75">
      <c r="A70" s="106" t="s">
        <v>125</v>
      </c>
      <c r="B70" s="110">
        <v>1840</v>
      </c>
      <c r="C70" s="107">
        <v>435</v>
      </c>
      <c r="D70" s="107">
        <v>2275</v>
      </c>
      <c r="E70" s="110">
        <v>1840</v>
      </c>
      <c r="F70" s="107">
        <v>435</v>
      </c>
      <c r="G70" s="107">
        <v>15000</v>
      </c>
      <c r="H70" s="110">
        <v>498</v>
      </c>
      <c r="I70" s="108">
        <v>1800</v>
      </c>
      <c r="J70" s="108">
        <v>2</v>
      </c>
      <c r="K70" s="107">
        <v>1734</v>
      </c>
      <c r="L70" s="111"/>
      <c r="M70" s="111"/>
      <c r="N70" s="111"/>
      <c r="R70" s="113"/>
    </row>
    <row r="71" spans="1:18" ht="12.75">
      <c r="A71" s="18"/>
      <c r="B71" s="105"/>
      <c r="C71" s="105"/>
      <c r="D71" s="105"/>
      <c r="E71" s="105"/>
      <c r="F71" s="105"/>
      <c r="G71" s="105"/>
      <c r="H71" s="104"/>
      <c r="I71" s="104"/>
      <c r="J71" s="104"/>
      <c r="K71" s="105"/>
      <c r="L71" s="102"/>
      <c r="M71" s="102"/>
      <c r="N71" s="102"/>
      <c r="R71" s="103"/>
    </row>
    <row r="72" spans="1:18" ht="12.75">
      <c r="A72" s="18" t="s">
        <v>126</v>
      </c>
      <c r="B72" s="109">
        <v>80549</v>
      </c>
      <c r="C72" s="104">
        <v>9095</v>
      </c>
      <c r="D72" s="104">
        <v>89644</v>
      </c>
      <c r="E72" s="109">
        <v>80549</v>
      </c>
      <c r="F72" s="104">
        <v>9095</v>
      </c>
      <c r="G72" s="105" t="s">
        <v>45</v>
      </c>
      <c r="H72" s="109">
        <v>320</v>
      </c>
      <c r="I72" s="104">
        <v>1400</v>
      </c>
      <c r="J72" s="105" t="s">
        <v>45</v>
      </c>
      <c r="K72" s="104">
        <v>38509</v>
      </c>
      <c r="L72" s="102"/>
      <c r="M72" s="102"/>
      <c r="N72" s="102"/>
      <c r="R72" s="103"/>
    </row>
    <row r="73" spans="1:18" ht="12.75">
      <c r="A73" s="18" t="s">
        <v>127</v>
      </c>
      <c r="B73" s="109">
        <v>800</v>
      </c>
      <c r="C73" s="104" t="s">
        <v>45</v>
      </c>
      <c r="D73" s="104">
        <v>800</v>
      </c>
      <c r="E73" s="109">
        <v>800</v>
      </c>
      <c r="F73" s="104" t="s">
        <v>45</v>
      </c>
      <c r="G73" s="105" t="s">
        <v>45</v>
      </c>
      <c r="H73" s="109">
        <v>900</v>
      </c>
      <c r="I73" s="104" t="s">
        <v>45</v>
      </c>
      <c r="J73" s="105" t="s">
        <v>45</v>
      </c>
      <c r="K73" s="104">
        <v>720</v>
      </c>
      <c r="L73" s="102"/>
      <c r="M73" s="102"/>
      <c r="N73" s="102"/>
      <c r="R73" s="103"/>
    </row>
    <row r="74" spans="1:18" ht="12.75">
      <c r="A74" s="18" t="s">
        <v>128</v>
      </c>
      <c r="B74" s="104">
        <v>1563</v>
      </c>
      <c r="C74" s="104">
        <v>34</v>
      </c>
      <c r="D74" s="104">
        <v>1597</v>
      </c>
      <c r="E74" s="104">
        <v>1558</v>
      </c>
      <c r="F74" s="104">
        <v>34</v>
      </c>
      <c r="G74" s="104">
        <v>32603</v>
      </c>
      <c r="H74" s="104">
        <v>600</v>
      </c>
      <c r="I74" s="104">
        <v>1000</v>
      </c>
      <c r="J74" s="104" t="s">
        <v>45</v>
      </c>
      <c r="K74" s="104">
        <v>969</v>
      </c>
      <c r="L74" s="102"/>
      <c r="M74" s="102"/>
      <c r="N74" s="102"/>
      <c r="R74" s="103"/>
    </row>
    <row r="75" spans="1:18" ht="12.75">
      <c r="A75" s="18" t="s">
        <v>129</v>
      </c>
      <c r="B75" s="109">
        <v>71500</v>
      </c>
      <c r="C75" s="104">
        <v>1000</v>
      </c>
      <c r="D75" s="104">
        <v>72500</v>
      </c>
      <c r="E75" s="109">
        <v>71500</v>
      </c>
      <c r="F75" s="104">
        <v>1000</v>
      </c>
      <c r="G75" s="104">
        <v>650000</v>
      </c>
      <c r="H75" s="109">
        <v>154</v>
      </c>
      <c r="I75" s="104">
        <v>1860</v>
      </c>
      <c r="J75" s="109">
        <v>1</v>
      </c>
      <c r="K75" s="104">
        <v>13521</v>
      </c>
      <c r="L75" s="102"/>
      <c r="M75" s="102"/>
      <c r="N75" s="102"/>
      <c r="R75" s="103"/>
    </row>
    <row r="76" spans="1:18" ht="12.75">
      <c r="A76" s="18" t="s">
        <v>130</v>
      </c>
      <c r="B76" s="104">
        <v>1798</v>
      </c>
      <c r="C76" s="104">
        <v>159</v>
      </c>
      <c r="D76" s="104">
        <v>1957</v>
      </c>
      <c r="E76" s="104">
        <v>1798</v>
      </c>
      <c r="F76" s="104">
        <v>116</v>
      </c>
      <c r="G76" s="104">
        <v>16770</v>
      </c>
      <c r="H76" s="104">
        <v>400</v>
      </c>
      <c r="I76" s="104">
        <v>1500</v>
      </c>
      <c r="J76" s="104">
        <v>4</v>
      </c>
      <c r="K76" s="104">
        <v>960</v>
      </c>
      <c r="L76" s="102"/>
      <c r="M76" s="102"/>
      <c r="N76" s="102"/>
      <c r="R76" s="103"/>
    </row>
    <row r="77" spans="1:18" ht="12.75">
      <c r="A77" s="18" t="s">
        <v>131</v>
      </c>
      <c r="B77" s="104">
        <v>5558</v>
      </c>
      <c r="C77" s="104">
        <v>45</v>
      </c>
      <c r="D77" s="104">
        <v>5603</v>
      </c>
      <c r="E77" s="104">
        <v>5515</v>
      </c>
      <c r="F77" s="104">
        <v>45</v>
      </c>
      <c r="G77" s="104">
        <v>225408</v>
      </c>
      <c r="H77" s="104">
        <v>660</v>
      </c>
      <c r="I77" s="104">
        <v>950</v>
      </c>
      <c r="J77" s="104">
        <v>1</v>
      </c>
      <c r="K77" s="104">
        <v>3908</v>
      </c>
      <c r="L77" s="102"/>
      <c r="M77" s="102"/>
      <c r="N77" s="102"/>
      <c r="R77" s="103"/>
    </row>
    <row r="78" spans="1:18" ht="12.75">
      <c r="A78" s="18" t="s">
        <v>132</v>
      </c>
      <c r="B78" s="109">
        <v>22395</v>
      </c>
      <c r="C78" s="104" t="s">
        <v>45</v>
      </c>
      <c r="D78" s="104">
        <v>22395</v>
      </c>
      <c r="E78" s="109">
        <v>22304</v>
      </c>
      <c r="F78" s="104" t="s">
        <v>45</v>
      </c>
      <c r="G78" s="105" t="s">
        <v>45</v>
      </c>
      <c r="H78" s="109">
        <v>250</v>
      </c>
      <c r="I78" s="104" t="s">
        <v>45</v>
      </c>
      <c r="J78" s="105" t="s">
        <v>45</v>
      </c>
      <c r="K78" s="104">
        <v>5576</v>
      </c>
      <c r="L78" s="102"/>
      <c r="M78" s="102"/>
      <c r="N78" s="102"/>
      <c r="R78" s="103"/>
    </row>
    <row r="79" spans="1:18" ht="12.75">
      <c r="A79" s="18" t="s">
        <v>133</v>
      </c>
      <c r="B79" s="109">
        <v>599</v>
      </c>
      <c r="C79" s="104">
        <v>45</v>
      </c>
      <c r="D79" s="104">
        <v>644</v>
      </c>
      <c r="E79" s="109">
        <v>585</v>
      </c>
      <c r="F79" s="104">
        <v>2</v>
      </c>
      <c r="G79" s="105" t="s">
        <v>45</v>
      </c>
      <c r="H79" s="109">
        <v>325</v>
      </c>
      <c r="I79" s="104">
        <v>1250</v>
      </c>
      <c r="J79" s="105" t="s">
        <v>45</v>
      </c>
      <c r="K79" s="104">
        <v>193</v>
      </c>
      <c r="L79" s="102"/>
      <c r="M79" s="102"/>
      <c r="N79" s="102"/>
      <c r="R79" s="103"/>
    </row>
    <row r="80" spans="1:18" s="112" customFormat="1" ht="12.75">
      <c r="A80" s="106" t="s">
        <v>143</v>
      </c>
      <c r="B80" s="107">
        <v>184762</v>
      </c>
      <c r="C80" s="107">
        <v>10378</v>
      </c>
      <c r="D80" s="107">
        <v>195140</v>
      </c>
      <c r="E80" s="107">
        <v>184609</v>
      </c>
      <c r="F80" s="107">
        <v>10292</v>
      </c>
      <c r="G80" s="107">
        <v>924781</v>
      </c>
      <c r="H80" s="108">
        <v>263</v>
      </c>
      <c r="I80" s="108">
        <v>1443</v>
      </c>
      <c r="J80" s="108">
        <v>1</v>
      </c>
      <c r="K80" s="107">
        <v>64356</v>
      </c>
      <c r="L80" s="111"/>
      <c r="M80" s="111"/>
      <c r="N80" s="111"/>
      <c r="R80" s="113"/>
    </row>
    <row r="81" spans="1:18" ht="12.75">
      <c r="A81" s="18"/>
      <c r="B81" s="105"/>
      <c r="C81" s="105"/>
      <c r="D81" s="105"/>
      <c r="E81" s="105"/>
      <c r="F81" s="105"/>
      <c r="G81" s="105"/>
      <c r="H81" s="104"/>
      <c r="I81" s="104"/>
      <c r="J81" s="104"/>
      <c r="K81" s="105"/>
      <c r="L81" s="102"/>
      <c r="M81" s="102"/>
      <c r="N81" s="102"/>
      <c r="R81" s="103"/>
    </row>
    <row r="82" spans="1:18" ht="12.75">
      <c r="A82" s="18" t="s">
        <v>134</v>
      </c>
      <c r="B82" s="104">
        <v>72</v>
      </c>
      <c r="C82" s="104" t="s">
        <v>45</v>
      </c>
      <c r="D82" s="104">
        <v>72</v>
      </c>
      <c r="E82" s="104">
        <v>72</v>
      </c>
      <c r="F82" s="104" t="s">
        <v>45</v>
      </c>
      <c r="G82" s="104">
        <v>23220</v>
      </c>
      <c r="H82" s="104">
        <v>200</v>
      </c>
      <c r="I82" s="104" t="s">
        <v>45</v>
      </c>
      <c r="J82" s="104">
        <v>2</v>
      </c>
      <c r="K82" s="104">
        <v>60</v>
      </c>
      <c r="L82" s="102"/>
      <c r="M82" s="102"/>
      <c r="N82" s="102"/>
      <c r="R82" s="103"/>
    </row>
    <row r="83" spans="1:18" ht="12.75">
      <c r="A83" s="18" t="s">
        <v>135</v>
      </c>
      <c r="B83" s="104">
        <v>708</v>
      </c>
      <c r="C83" s="104">
        <v>1</v>
      </c>
      <c r="D83" s="104">
        <v>709</v>
      </c>
      <c r="E83" s="104">
        <v>693</v>
      </c>
      <c r="F83" s="104">
        <v>1</v>
      </c>
      <c r="G83" s="104">
        <v>37950</v>
      </c>
      <c r="H83" s="104">
        <v>200</v>
      </c>
      <c r="I83" s="104">
        <v>1000</v>
      </c>
      <c r="J83" s="104">
        <v>1</v>
      </c>
      <c r="K83" s="104">
        <v>178</v>
      </c>
      <c r="L83" s="102"/>
      <c r="M83" s="102"/>
      <c r="N83" s="102"/>
      <c r="R83" s="103"/>
    </row>
    <row r="84" spans="1:18" s="112" customFormat="1" ht="12.75">
      <c r="A84" s="106" t="s">
        <v>136</v>
      </c>
      <c r="B84" s="107">
        <v>780</v>
      </c>
      <c r="C84" s="107">
        <v>1</v>
      </c>
      <c r="D84" s="107">
        <v>781</v>
      </c>
      <c r="E84" s="107">
        <v>765</v>
      </c>
      <c r="F84" s="107">
        <v>1</v>
      </c>
      <c r="G84" s="107">
        <v>61170</v>
      </c>
      <c r="H84" s="108">
        <v>200</v>
      </c>
      <c r="I84" s="108">
        <v>1000</v>
      </c>
      <c r="J84" s="108">
        <v>1</v>
      </c>
      <c r="K84" s="107">
        <v>238</v>
      </c>
      <c r="L84" s="111"/>
      <c r="M84" s="111"/>
      <c r="N84" s="111"/>
      <c r="R84" s="113"/>
    </row>
    <row r="85" spans="1:18" ht="12.75">
      <c r="A85" s="18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2"/>
      <c r="M85" s="102"/>
      <c r="N85" s="102"/>
      <c r="R85" s="103"/>
    </row>
    <row r="86" spans="1:18" ht="13.5" thickBot="1">
      <c r="A86" s="115" t="s">
        <v>137</v>
      </c>
      <c r="B86" s="116">
        <v>616078</v>
      </c>
      <c r="C86" s="116">
        <v>42723</v>
      </c>
      <c r="D86" s="116">
        <v>658801</v>
      </c>
      <c r="E86" s="116">
        <v>588135</v>
      </c>
      <c r="F86" s="116">
        <v>39812</v>
      </c>
      <c r="G86" s="116">
        <v>2312005</v>
      </c>
      <c r="H86" s="116">
        <v>318</v>
      </c>
      <c r="I86" s="116">
        <v>1547</v>
      </c>
      <c r="J86" s="116">
        <v>3</v>
      </c>
      <c r="K86" s="116">
        <v>254620</v>
      </c>
      <c r="L86" s="102"/>
      <c r="M86" s="102"/>
      <c r="N86" s="102"/>
      <c r="R86" s="103"/>
    </row>
    <row r="87" spans="4:18" ht="12.75">
      <c r="D87" s="117"/>
      <c r="E87" s="117"/>
      <c r="R87" s="103"/>
    </row>
    <row r="88" spans="5:18" ht="12.75">
      <c r="E88" s="118"/>
      <c r="R88" s="103"/>
    </row>
    <row r="89" ht="12.75">
      <c r="R89" s="103"/>
    </row>
  </sheetData>
  <mergeCells count="9">
    <mergeCell ref="E7:F7"/>
    <mergeCell ref="H7:I7"/>
    <mergeCell ref="G5:G8"/>
    <mergeCell ref="A1:K1"/>
    <mergeCell ref="B5:F5"/>
    <mergeCell ref="B6:F6"/>
    <mergeCell ref="H6:I6"/>
    <mergeCell ref="K5:K8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J28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7" width="12.7109375" style="13" customWidth="1"/>
    <col min="8" max="8" width="14.7109375" style="13" bestFit="1" customWidth="1"/>
    <col min="9" max="10" width="12.7109375" style="13" customWidth="1"/>
    <col min="11" max="11" width="11.140625" style="13" customWidth="1"/>
    <col min="12" max="19" width="12.00390625" style="13" customWidth="1"/>
    <col min="20" max="16384" width="11.421875" style="13" customWidth="1"/>
  </cols>
  <sheetData>
    <row r="1" spans="1:10" s="1" customFormat="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</row>
    <row r="3" spans="1:10" s="2" customFormat="1" ht="15">
      <c r="A3" s="126" t="s">
        <v>31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5"/>
      <c r="B5" s="6" t="s">
        <v>2</v>
      </c>
      <c r="C5" s="7"/>
      <c r="D5" s="8" t="s">
        <v>3</v>
      </c>
      <c r="E5" s="8" t="s">
        <v>4</v>
      </c>
      <c r="F5" s="9"/>
      <c r="G5" s="10" t="s">
        <v>5</v>
      </c>
      <c r="H5" s="9"/>
      <c r="I5" s="11" t="s">
        <v>6</v>
      </c>
      <c r="J5" s="12"/>
    </row>
    <row r="6" spans="1:10" ht="12.75">
      <c r="A6" s="14" t="s">
        <v>7</v>
      </c>
      <c r="B6" s="15" t="s">
        <v>8</v>
      </c>
      <c r="C6" s="16"/>
      <c r="D6" s="8" t="s">
        <v>9</v>
      </c>
      <c r="E6" s="8" t="s">
        <v>10</v>
      </c>
      <c r="F6" s="10" t="s">
        <v>11</v>
      </c>
      <c r="G6" s="10" t="s">
        <v>12</v>
      </c>
      <c r="H6" s="10" t="s">
        <v>13</v>
      </c>
      <c r="I6" s="17" t="s">
        <v>14</v>
      </c>
      <c r="J6" s="16"/>
    </row>
    <row r="7" spans="1:10" ht="12.75">
      <c r="A7" s="5"/>
      <c r="B7" s="8" t="s">
        <v>15</v>
      </c>
      <c r="C7" s="8" t="s">
        <v>16</v>
      </c>
      <c r="D7" s="10"/>
      <c r="E7" s="8" t="s">
        <v>17</v>
      </c>
      <c r="F7" s="8" t="s">
        <v>14</v>
      </c>
      <c r="G7" s="10" t="s">
        <v>19</v>
      </c>
      <c r="H7" s="10" t="s">
        <v>32</v>
      </c>
      <c r="I7" s="10" t="s">
        <v>21</v>
      </c>
      <c r="J7" s="10" t="s">
        <v>22</v>
      </c>
    </row>
    <row r="8" spans="1:10" ht="13.5" thickBot="1">
      <c r="A8" s="18"/>
      <c r="B8" s="10" t="s">
        <v>33</v>
      </c>
      <c r="C8" s="10" t="s">
        <v>33</v>
      </c>
      <c r="D8" s="10" t="s">
        <v>24</v>
      </c>
      <c r="E8" s="8" t="s">
        <v>25</v>
      </c>
      <c r="F8" s="9"/>
      <c r="G8" s="10" t="s">
        <v>27</v>
      </c>
      <c r="H8" s="9"/>
      <c r="I8" s="9"/>
      <c r="J8" s="9"/>
    </row>
    <row r="9" spans="1:10" ht="12.75">
      <c r="A9" s="19">
        <v>1985</v>
      </c>
      <c r="B9" s="21">
        <v>37743</v>
      </c>
      <c r="C9" s="21">
        <v>37226</v>
      </c>
      <c r="D9" s="21">
        <v>463</v>
      </c>
      <c r="E9" s="20">
        <v>8</v>
      </c>
      <c r="F9" s="21">
        <v>30218</v>
      </c>
      <c r="G9" s="40">
        <v>122.94303607274651</v>
      </c>
      <c r="H9" s="21">
        <v>39943.26445734617</v>
      </c>
      <c r="I9" s="21">
        <v>363</v>
      </c>
      <c r="J9" s="21">
        <v>8780</v>
      </c>
    </row>
    <row r="10" spans="1:10" ht="12.75">
      <c r="A10" s="24">
        <v>1986</v>
      </c>
      <c r="B10" s="26">
        <v>37847</v>
      </c>
      <c r="C10" s="26">
        <v>36262</v>
      </c>
      <c r="D10" s="26">
        <v>344</v>
      </c>
      <c r="E10" s="25">
        <v>5.5</v>
      </c>
      <c r="F10" s="26">
        <v>20722</v>
      </c>
      <c r="G10" s="41">
        <v>131.597610375873</v>
      </c>
      <c r="H10" s="26">
        <v>25657.206736143664</v>
      </c>
      <c r="I10" s="26">
        <v>187</v>
      </c>
      <c r="J10" s="26">
        <v>8933</v>
      </c>
    </row>
    <row r="11" spans="1:10" ht="12.75">
      <c r="A11" s="24">
        <v>1987</v>
      </c>
      <c r="B11" s="26">
        <v>37634</v>
      </c>
      <c r="C11" s="26">
        <v>36081</v>
      </c>
      <c r="D11" s="26">
        <v>531</v>
      </c>
      <c r="E11" s="25">
        <v>7.7</v>
      </c>
      <c r="F11" s="26">
        <v>28974</v>
      </c>
      <c r="G11" s="41">
        <v>112.60562787734547</v>
      </c>
      <c r="H11" s="26">
        <v>37419.01361893428</v>
      </c>
      <c r="I11" s="26">
        <v>534</v>
      </c>
      <c r="J11" s="26">
        <v>14261</v>
      </c>
    </row>
    <row r="12" spans="1:10" ht="12.75">
      <c r="A12" s="24">
        <v>1988</v>
      </c>
      <c r="B12" s="26">
        <v>33015</v>
      </c>
      <c r="C12" s="26">
        <v>32849</v>
      </c>
      <c r="D12" s="26">
        <v>397</v>
      </c>
      <c r="E12" s="25">
        <v>5.9</v>
      </c>
      <c r="F12" s="26">
        <v>20298</v>
      </c>
      <c r="G12" s="41">
        <v>89.86332984746313</v>
      </c>
      <c r="H12" s="26">
        <v>18330.86918370536</v>
      </c>
      <c r="I12" s="26">
        <v>288</v>
      </c>
      <c r="J12" s="26">
        <v>6980</v>
      </c>
    </row>
    <row r="13" spans="1:10" ht="12.75">
      <c r="A13" s="24">
        <v>1989</v>
      </c>
      <c r="B13" s="26">
        <v>32884</v>
      </c>
      <c r="C13" s="26">
        <v>30883</v>
      </c>
      <c r="D13" s="26">
        <v>555</v>
      </c>
      <c r="E13" s="25">
        <v>7.987206553767444</v>
      </c>
      <c r="F13" s="26">
        <v>24668</v>
      </c>
      <c r="G13" s="41">
        <v>73.54585121344344</v>
      </c>
      <c r="H13" s="26">
        <v>18142.290577332227</v>
      </c>
      <c r="I13" s="26">
        <v>793</v>
      </c>
      <c r="J13" s="26">
        <v>14505</v>
      </c>
    </row>
    <row r="14" spans="1:10" ht="12.75">
      <c r="A14" s="24">
        <v>1990</v>
      </c>
      <c r="B14" s="26">
        <v>32911</v>
      </c>
      <c r="C14" s="26">
        <v>32013</v>
      </c>
      <c r="D14" s="26">
        <v>337</v>
      </c>
      <c r="E14" s="25">
        <v>6.643965264111456</v>
      </c>
      <c r="F14" s="26">
        <v>21270</v>
      </c>
      <c r="G14" s="41">
        <v>74.59762239611507</v>
      </c>
      <c r="H14" s="26">
        <v>15866.914283653672</v>
      </c>
      <c r="I14" s="26">
        <v>3620</v>
      </c>
      <c r="J14" s="26">
        <v>7959</v>
      </c>
    </row>
    <row r="15" spans="1:10" ht="12.75">
      <c r="A15" s="24">
        <v>1991</v>
      </c>
      <c r="B15" s="26">
        <v>32867</v>
      </c>
      <c r="C15" s="26">
        <v>31945</v>
      </c>
      <c r="D15" s="26">
        <v>493</v>
      </c>
      <c r="E15" s="25">
        <v>5.67398119122257</v>
      </c>
      <c r="F15" s="26">
        <v>18096</v>
      </c>
      <c r="G15" s="41">
        <v>70.31240609185869</v>
      </c>
      <c r="H15" s="26">
        <v>12723.733006382747</v>
      </c>
      <c r="I15" s="26">
        <v>7586</v>
      </c>
      <c r="J15" s="26">
        <v>9105</v>
      </c>
    </row>
    <row r="16" spans="1:10" ht="12.75">
      <c r="A16" s="24">
        <v>1992</v>
      </c>
      <c r="B16" s="26">
        <v>32824</v>
      </c>
      <c r="C16" s="26">
        <v>28884</v>
      </c>
      <c r="D16" s="26">
        <v>467</v>
      </c>
      <c r="E16" s="25">
        <v>9.1</v>
      </c>
      <c r="F16" s="26">
        <v>26430</v>
      </c>
      <c r="G16" s="41">
        <v>60.245453343430334</v>
      </c>
      <c r="H16" s="26">
        <v>15922.873318668637</v>
      </c>
      <c r="I16" s="26">
        <v>7980</v>
      </c>
      <c r="J16" s="26">
        <v>3972</v>
      </c>
    </row>
    <row r="17" spans="1:10" ht="12.75">
      <c r="A17" s="29">
        <v>1993</v>
      </c>
      <c r="B17" s="34">
        <v>32705</v>
      </c>
      <c r="C17" s="34">
        <v>31152</v>
      </c>
      <c r="D17" s="34">
        <v>403</v>
      </c>
      <c r="E17" s="32">
        <v>3.9</v>
      </c>
      <c r="F17" s="34">
        <v>12107</v>
      </c>
      <c r="G17" s="33">
        <v>107.11237724327769</v>
      </c>
      <c r="H17" s="34">
        <v>12968.095512843627</v>
      </c>
      <c r="I17" s="34">
        <v>8139</v>
      </c>
      <c r="J17" s="26">
        <v>12660</v>
      </c>
    </row>
    <row r="18" spans="1:10" ht="12.75">
      <c r="A18" s="29">
        <v>1994</v>
      </c>
      <c r="B18" s="34">
        <v>32404</v>
      </c>
      <c r="C18" s="34">
        <v>28716</v>
      </c>
      <c r="D18" s="34">
        <v>424</v>
      </c>
      <c r="E18" s="32">
        <v>7.6</v>
      </c>
      <c r="F18" s="34">
        <v>22657</v>
      </c>
      <c r="G18" s="33">
        <v>139.21243373841548</v>
      </c>
      <c r="H18" s="34">
        <v>31541.361112112794</v>
      </c>
      <c r="I18" s="34">
        <v>7964</v>
      </c>
      <c r="J18" s="26">
        <v>5983</v>
      </c>
    </row>
    <row r="19" spans="1:10" ht="12.75">
      <c r="A19" s="29">
        <v>1995</v>
      </c>
      <c r="B19" s="34">
        <v>30594</v>
      </c>
      <c r="C19" s="34">
        <v>22158</v>
      </c>
      <c r="D19" s="31">
        <v>424</v>
      </c>
      <c r="E19" s="32">
        <v>7</v>
      </c>
      <c r="F19" s="34">
        <v>15492</v>
      </c>
      <c r="G19" s="33">
        <v>97.98300337768804</v>
      </c>
      <c r="H19" s="34">
        <v>15179.52688327143</v>
      </c>
      <c r="I19" s="31">
        <v>10147</v>
      </c>
      <c r="J19" s="28">
        <v>3554</v>
      </c>
    </row>
    <row r="20" spans="1:10" ht="12.75">
      <c r="A20" s="29">
        <v>1996</v>
      </c>
      <c r="B20" s="34">
        <v>29436</v>
      </c>
      <c r="C20" s="34">
        <v>21997</v>
      </c>
      <c r="D20" s="31">
        <v>419</v>
      </c>
      <c r="E20" s="32">
        <v>2.8</v>
      </c>
      <c r="F20" s="34">
        <v>7030</v>
      </c>
      <c r="G20" s="33">
        <v>86.32937867368649</v>
      </c>
      <c r="H20" s="34">
        <v>6068.955320760159</v>
      </c>
      <c r="I20" s="34">
        <v>11198</v>
      </c>
      <c r="J20" s="26">
        <v>6800</v>
      </c>
    </row>
    <row r="21" spans="1:10" ht="12.75">
      <c r="A21" s="29">
        <v>1997</v>
      </c>
      <c r="B21" s="34">
        <v>28189</v>
      </c>
      <c r="C21" s="34">
        <v>20530</v>
      </c>
      <c r="D21" s="34">
        <v>525</v>
      </c>
      <c r="E21" s="30">
        <v>9.8</v>
      </c>
      <c r="F21" s="34">
        <v>21252</v>
      </c>
      <c r="G21" s="33">
        <v>145.70336446576036</v>
      </c>
      <c r="H21" s="34">
        <v>30964.87901626339</v>
      </c>
      <c r="I21" s="34">
        <v>8514</v>
      </c>
      <c r="J21" s="26">
        <v>10262</v>
      </c>
    </row>
    <row r="22" spans="1:10" ht="12.75">
      <c r="A22" s="29">
        <v>1998</v>
      </c>
      <c r="B22" s="34">
        <v>28864</v>
      </c>
      <c r="C22" s="34">
        <v>21035</v>
      </c>
      <c r="D22" s="34">
        <v>488</v>
      </c>
      <c r="E22" s="30">
        <v>7.8</v>
      </c>
      <c r="F22" s="34">
        <v>17667</v>
      </c>
      <c r="G22" s="33">
        <v>144.21285444688857</v>
      </c>
      <c r="H22" s="34">
        <v>25478.0849951318</v>
      </c>
      <c r="I22" s="34">
        <v>9250</v>
      </c>
      <c r="J22" s="26">
        <v>6748</v>
      </c>
    </row>
    <row r="23" spans="1:10" ht="12.75">
      <c r="A23" s="29">
        <v>1999</v>
      </c>
      <c r="B23" s="34">
        <v>24142</v>
      </c>
      <c r="C23" s="34">
        <v>21550</v>
      </c>
      <c r="D23" s="34">
        <v>488</v>
      </c>
      <c r="E23" s="30">
        <v>13.1</v>
      </c>
      <c r="F23" s="34">
        <v>29811</v>
      </c>
      <c r="G23" s="33">
        <v>120.50292692894836</v>
      </c>
      <c r="H23" s="34">
        <f>F23*G23/100</f>
        <v>35923.1275467888</v>
      </c>
      <c r="I23" s="34">
        <v>9990</v>
      </c>
      <c r="J23" s="26">
        <v>10221</v>
      </c>
    </row>
    <row r="24" spans="1:10" ht="12.75">
      <c r="A24" s="29">
        <v>2000</v>
      </c>
      <c r="B24" s="34">
        <v>23570</v>
      </c>
      <c r="C24" s="34">
        <f>9693+13711</f>
        <v>23404</v>
      </c>
      <c r="D24" s="34">
        <v>450</v>
      </c>
      <c r="E24" s="30">
        <v>7.633063178592802</v>
      </c>
      <c r="F24" s="34">
        <v>25188</v>
      </c>
      <c r="G24" s="33">
        <v>125.1006695274843</v>
      </c>
      <c r="H24" s="34">
        <f>F24*G24/100</f>
        <v>31510.356640582744</v>
      </c>
      <c r="I24" s="34">
        <v>9592.03646</v>
      </c>
      <c r="J24" s="26">
        <v>13300.64617</v>
      </c>
    </row>
    <row r="25" spans="1:10" ht="12.75">
      <c r="A25" s="29">
        <v>2001</v>
      </c>
      <c r="B25" s="34">
        <v>22534</v>
      </c>
      <c r="C25" s="34">
        <v>21388</v>
      </c>
      <c r="D25" s="34">
        <v>361.892</v>
      </c>
      <c r="E25" s="30">
        <v>12.2676575649897</v>
      </c>
      <c r="F25" s="34">
        <v>26711</v>
      </c>
      <c r="G25" s="33">
        <v>124.67</v>
      </c>
      <c r="H25" s="34">
        <f>F25*G25/100</f>
        <v>33300.6037</v>
      </c>
      <c r="I25" s="34">
        <v>11515.41976</v>
      </c>
      <c r="J25" s="26">
        <v>6364.79157</v>
      </c>
    </row>
    <row r="26" spans="1:10" ht="13.5" thickBot="1">
      <c r="A26" s="35" t="s">
        <v>30</v>
      </c>
      <c r="B26" s="38"/>
      <c r="C26" s="38"/>
      <c r="D26" s="38"/>
      <c r="E26" s="38"/>
      <c r="F26" s="38">
        <v>22400</v>
      </c>
      <c r="G26" s="37">
        <v>95.39</v>
      </c>
      <c r="H26" s="38"/>
      <c r="I26" s="38"/>
      <c r="J26" s="39"/>
    </row>
    <row r="27" spans="1:10" ht="12.75">
      <c r="A27" s="5" t="s">
        <v>35</v>
      </c>
      <c r="B27" s="5"/>
      <c r="C27" s="5"/>
      <c r="D27" s="5"/>
      <c r="E27" s="5"/>
      <c r="F27" s="5"/>
      <c r="G27" s="5"/>
      <c r="H27" s="5"/>
      <c r="I27" s="5"/>
      <c r="J27" s="5"/>
    </row>
    <row r="28" ht="12.75">
      <c r="A28" s="13" t="s">
        <v>34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0112">
    <pageSetUpPr fitToPage="1"/>
  </sheetPr>
  <dimension ref="A1:S68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5" customWidth="1"/>
    <col min="2" max="16384" width="11.421875" style="5" customWidth="1"/>
  </cols>
  <sheetData>
    <row r="1" spans="1:11" s="86" customFormat="1" ht="18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3" spans="1:11" s="87" customFormat="1" ht="15">
      <c r="A3" s="142" t="s">
        <v>139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s="87" customFormat="1" ht="1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2.75">
      <c r="A5" s="122"/>
      <c r="B5" s="135" t="s">
        <v>71</v>
      </c>
      <c r="C5" s="136"/>
      <c r="D5" s="136"/>
      <c r="E5" s="136"/>
      <c r="F5" s="136"/>
      <c r="G5" s="131" t="s">
        <v>72</v>
      </c>
      <c r="H5" s="123"/>
      <c r="I5" s="93" t="s">
        <v>4</v>
      </c>
      <c r="J5" s="124"/>
      <c r="K5" s="139" t="s">
        <v>73</v>
      </c>
    </row>
    <row r="6" spans="1:11" ht="12.75">
      <c r="A6" s="90" t="s">
        <v>74</v>
      </c>
      <c r="B6" s="129" t="s">
        <v>33</v>
      </c>
      <c r="C6" s="137"/>
      <c r="D6" s="137"/>
      <c r="E6" s="137"/>
      <c r="F6" s="130"/>
      <c r="G6" s="132"/>
      <c r="H6" s="135" t="s">
        <v>75</v>
      </c>
      <c r="I6" s="138"/>
      <c r="J6" s="91" t="s">
        <v>3</v>
      </c>
      <c r="K6" s="140"/>
    </row>
    <row r="7" spans="1:11" ht="12.75">
      <c r="A7" s="90" t="s">
        <v>76</v>
      </c>
      <c r="B7" s="92"/>
      <c r="C7" s="93" t="s">
        <v>15</v>
      </c>
      <c r="D7" s="94"/>
      <c r="E7" s="127" t="s">
        <v>16</v>
      </c>
      <c r="F7" s="128"/>
      <c r="G7" s="132"/>
      <c r="H7" s="129" t="s">
        <v>77</v>
      </c>
      <c r="I7" s="130"/>
      <c r="J7" s="8" t="s">
        <v>9</v>
      </c>
      <c r="K7" s="140"/>
    </row>
    <row r="8" spans="1:17" ht="13.5" thickBot="1">
      <c r="A8" s="95"/>
      <c r="B8" s="96" t="s">
        <v>78</v>
      </c>
      <c r="C8" s="96" t="s">
        <v>79</v>
      </c>
      <c r="D8" s="96" t="s">
        <v>15</v>
      </c>
      <c r="E8" s="96" t="s">
        <v>78</v>
      </c>
      <c r="F8" s="96" t="s">
        <v>79</v>
      </c>
      <c r="G8" s="133"/>
      <c r="H8" s="96" t="s">
        <v>78</v>
      </c>
      <c r="I8" s="96" t="s">
        <v>79</v>
      </c>
      <c r="J8" s="97" t="s">
        <v>80</v>
      </c>
      <c r="K8" s="141"/>
      <c r="P8" s="98"/>
      <c r="Q8" s="98"/>
    </row>
    <row r="9" spans="1:18" ht="12.75">
      <c r="A9" s="18" t="s">
        <v>83</v>
      </c>
      <c r="B9" s="105" t="s">
        <v>45</v>
      </c>
      <c r="C9" s="105" t="s">
        <v>45</v>
      </c>
      <c r="D9" s="105" t="s">
        <v>45</v>
      </c>
      <c r="E9" s="105" t="s">
        <v>45</v>
      </c>
      <c r="F9" s="105" t="s">
        <v>45</v>
      </c>
      <c r="G9" s="104">
        <v>480</v>
      </c>
      <c r="H9" s="105" t="s">
        <v>45</v>
      </c>
      <c r="I9" s="105" t="s">
        <v>45</v>
      </c>
      <c r="J9" s="104">
        <v>16</v>
      </c>
      <c r="K9" s="104">
        <v>8</v>
      </c>
      <c r="L9" s="102"/>
      <c r="M9" s="102"/>
      <c r="N9" s="102"/>
      <c r="R9" s="103"/>
    </row>
    <row r="10" spans="1:18" ht="12.75">
      <c r="A10" s="106" t="s">
        <v>85</v>
      </c>
      <c r="B10" s="107" t="s">
        <v>45</v>
      </c>
      <c r="C10" s="107" t="s">
        <v>45</v>
      </c>
      <c r="D10" s="107" t="s">
        <v>45</v>
      </c>
      <c r="E10" s="107" t="s">
        <v>45</v>
      </c>
      <c r="F10" s="107" t="s">
        <v>45</v>
      </c>
      <c r="G10" s="107">
        <v>480</v>
      </c>
      <c r="H10" s="108" t="s">
        <v>45</v>
      </c>
      <c r="I10" s="108" t="s">
        <v>45</v>
      </c>
      <c r="J10" s="108">
        <v>16</v>
      </c>
      <c r="K10" s="107">
        <v>8</v>
      </c>
      <c r="L10" s="102"/>
      <c r="M10" s="102"/>
      <c r="N10" s="102"/>
      <c r="R10" s="103"/>
    </row>
    <row r="11" spans="1:18" ht="12.75">
      <c r="A11" s="106"/>
      <c r="B11" s="107"/>
      <c r="C11" s="107"/>
      <c r="D11" s="107"/>
      <c r="E11" s="107"/>
      <c r="F11" s="107"/>
      <c r="G11" s="107"/>
      <c r="H11" s="108"/>
      <c r="I11" s="108"/>
      <c r="J11" s="108"/>
      <c r="K11" s="107"/>
      <c r="L11" s="102"/>
      <c r="M11" s="102"/>
      <c r="N11" s="102"/>
      <c r="R11" s="103"/>
    </row>
    <row r="12" spans="1:18" ht="12.75">
      <c r="A12" s="106" t="s">
        <v>86</v>
      </c>
      <c r="B12" s="108" t="s">
        <v>45</v>
      </c>
      <c r="C12" s="107" t="s">
        <v>45</v>
      </c>
      <c r="D12" s="108" t="s">
        <v>45</v>
      </c>
      <c r="E12" s="107" t="s">
        <v>45</v>
      </c>
      <c r="F12" s="107" t="s">
        <v>45</v>
      </c>
      <c r="G12" s="108">
        <v>250000</v>
      </c>
      <c r="H12" s="107" t="s">
        <v>45</v>
      </c>
      <c r="I12" s="107" t="s">
        <v>45</v>
      </c>
      <c r="J12" s="108">
        <v>1</v>
      </c>
      <c r="K12" s="108">
        <v>120</v>
      </c>
      <c r="L12" s="102"/>
      <c r="M12" s="102"/>
      <c r="N12" s="102"/>
      <c r="R12" s="103"/>
    </row>
    <row r="13" spans="1:18" ht="12.75">
      <c r="A13" s="106"/>
      <c r="B13" s="107"/>
      <c r="C13" s="107"/>
      <c r="D13" s="107"/>
      <c r="E13" s="107"/>
      <c r="F13" s="107"/>
      <c r="G13" s="107"/>
      <c r="H13" s="108"/>
      <c r="I13" s="108"/>
      <c r="J13" s="108"/>
      <c r="K13" s="107"/>
      <c r="L13" s="102"/>
      <c r="M13" s="102"/>
      <c r="N13" s="102"/>
      <c r="R13" s="103"/>
    </row>
    <row r="14" spans="1:18" ht="12.75">
      <c r="A14" s="106" t="s">
        <v>87</v>
      </c>
      <c r="B14" s="108" t="s">
        <v>45</v>
      </c>
      <c r="C14" s="108" t="s">
        <v>45</v>
      </c>
      <c r="D14" s="108" t="s">
        <v>45</v>
      </c>
      <c r="E14" s="108" t="s">
        <v>45</v>
      </c>
      <c r="F14" s="108" t="s">
        <v>45</v>
      </c>
      <c r="G14" s="108">
        <v>26275</v>
      </c>
      <c r="H14" s="108" t="s">
        <v>45</v>
      </c>
      <c r="I14" s="108" t="s">
        <v>45</v>
      </c>
      <c r="J14" s="108">
        <v>1</v>
      </c>
      <c r="K14" s="108">
        <v>26</v>
      </c>
      <c r="L14" s="102"/>
      <c r="M14" s="102"/>
      <c r="N14" s="102"/>
      <c r="R14" s="103"/>
    </row>
    <row r="15" spans="1:18" ht="12.75">
      <c r="A15" s="18"/>
      <c r="B15" s="105"/>
      <c r="C15" s="105"/>
      <c r="D15" s="105"/>
      <c r="E15" s="105"/>
      <c r="F15" s="105"/>
      <c r="G15" s="105"/>
      <c r="H15" s="104"/>
      <c r="I15" s="104"/>
      <c r="J15" s="104"/>
      <c r="K15" s="105"/>
      <c r="L15" s="102"/>
      <c r="M15" s="102"/>
      <c r="N15" s="102"/>
      <c r="R15" s="103"/>
    </row>
    <row r="16" spans="1:18" ht="12.75">
      <c r="A16" s="18" t="s">
        <v>88</v>
      </c>
      <c r="B16" s="104">
        <v>80</v>
      </c>
      <c r="C16" s="104" t="s">
        <v>45</v>
      </c>
      <c r="D16" s="104">
        <v>80</v>
      </c>
      <c r="E16" s="104">
        <v>80</v>
      </c>
      <c r="F16" s="104" t="s">
        <v>45</v>
      </c>
      <c r="G16" s="104">
        <v>3160</v>
      </c>
      <c r="H16" s="104">
        <v>900</v>
      </c>
      <c r="I16" s="104" t="s">
        <v>45</v>
      </c>
      <c r="J16" s="104">
        <v>4</v>
      </c>
      <c r="K16" s="104">
        <v>85</v>
      </c>
      <c r="L16" s="102"/>
      <c r="M16" s="102"/>
      <c r="N16" s="102"/>
      <c r="R16" s="103"/>
    </row>
    <row r="17" spans="1:18" ht="12.75">
      <c r="A17" s="18" t="s">
        <v>89</v>
      </c>
      <c r="B17" s="104">
        <v>26</v>
      </c>
      <c r="C17" s="105" t="s">
        <v>45</v>
      </c>
      <c r="D17" s="104">
        <v>26</v>
      </c>
      <c r="E17" s="104">
        <v>24</v>
      </c>
      <c r="F17" s="105" t="s">
        <v>45</v>
      </c>
      <c r="G17" s="104">
        <v>16000</v>
      </c>
      <c r="H17" s="104">
        <v>1000</v>
      </c>
      <c r="I17" s="105" t="s">
        <v>45</v>
      </c>
      <c r="J17" s="104">
        <v>5</v>
      </c>
      <c r="K17" s="104">
        <v>104</v>
      </c>
      <c r="L17" s="102"/>
      <c r="M17" s="102"/>
      <c r="N17" s="102"/>
      <c r="R17" s="103"/>
    </row>
    <row r="18" spans="1:18" ht="12.75">
      <c r="A18" s="18" t="s">
        <v>90</v>
      </c>
      <c r="B18" s="104">
        <v>28</v>
      </c>
      <c r="C18" s="104" t="s">
        <v>45</v>
      </c>
      <c r="D18" s="104">
        <v>28</v>
      </c>
      <c r="E18" s="104">
        <v>28</v>
      </c>
      <c r="F18" s="104" t="s">
        <v>45</v>
      </c>
      <c r="G18" s="104">
        <v>22850</v>
      </c>
      <c r="H18" s="104">
        <v>1000</v>
      </c>
      <c r="I18" s="104" t="s">
        <v>45</v>
      </c>
      <c r="J18" s="104">
        <v>4</v>
      </c>
      <c r="K18" s="104">
        <v>119</v>
      </c>
      <c r="L18" s="102"/>
      <c r="M18" s="102"/>
      <c r="N18" s="102"/>
      <c r="R18" s="103"/>
    </row>
    <row r="19" spans="1:18" ht="12.75">
      <c r="A19" s="106" t="s">
        <v>140</v>
      </c>
      <c r="B19" s="107">
        <v>134</v>
      </c>
      <c r="C19" s="107" t="s">
        <v>45</v>
      </c>
      <c r="D19" s="107">
        <v>134</v>
      </c>
      <c r="E19" s="107">
        <v>132</v>
      </c>
      <c r="F19" s="107" t="s">
        <v>45</v>
      </c>
      <c r="G19" s="107">
        <v>42010</v>
      </c>
      <c r="H19" s="108">
        <v>939</v>
      </c>
      <c r="I19" s="108" t="s">
        <v>45</v>
      </c>
      <c r="J19" s="108">
        <v>4</v>
      </c>
      <c r="K19" s="107">
        <v>308</v>
      </c>
      <c r="L19" s="102"/>
      <c r="M19" s="102"/>
      <c r="N19" s="102"/>
      <c r="R19" s="103"/>
    </row>
    <row r="20" spans="1:18" ht="12.75">
      <c r="A20" s="106"/>
      <c r="B20" s="107"/>
      <c r="C20" s="107"/>
      <c r="D20" s="107"/>
      <c r="E20" s="107"/>
      <c r="F20" s="107"/>
      <c r="G20" s="107"/>
      <c r="H20" s="108"/>
      <c r="I20" s="108"/>
      <c r="J20" s="108"/>
      <c r="K20" s="107"/>
      <c r="L20" s="102"/>
      <c r="M20" s="102"/>
      <c r="N20" s="102"/>
      <c r="R20" s="103"/>
    </row>
    <row r="21" spans="1:18" ht="12.75">
      <c r="A21" s="106" t="s">
        <v>91</v>
      </c>
      <c r="B21" s="108">
        <v>6</v>
      </c>
      <c r="C21" s="108" t="s">
        <v>45</v>
      </c>
      <c r="D21" s="108">
        <v>6</v>
      </c>
      <c r="E21" s="108">
        <v>6</v>
      </c>
      <c r="F21" s="108" t="s">
        <v>45</v>
      </c>
      <c r="G21" s="108">
        <v>3944</v>
      </c>
      <c r="H21" s="108">
        <v>1125</v>
      </c>
      <c r="I21" s="108" t="s">
        <v>45</v>
      </c>
      <c r="J21" s="108">
        <v>4</v>
      </c>
      <c r="K21" s="108">
        <v>23</v>
      </c>
      <c r="L21" s="102"/>
      <c r="M21" s="102"/>
      <c r="N21" s="102"/>
      <c r="R21" s="103"/>
    </row>
    <row r="22" spans="1:18" ht="12.75">
      <c r="A22" s="106"/>
      <c r="B22" s="107"/>
      <c r="C22" s="107"/>
      <c r="D22" s="107"/>
      <c r="E22" s="107"/>
      <c r="F22" s="107"/>
      <c r="G22" s="107"/>
      <c r="H22" s="108"/>
      <c r="I22" s="108"/>
      <c r="J22" s="108"/>
      <c r="K22" s="107"/>
      <c r="L22" s="102"/>
      <c r="M22" s="102"/>
      <c r="N22" s="102"/>
      <c r="R22" s="103"/>
    </row>
    <row r="23" spans="1:18" ht="12.75">
      <c r="A23" s="106" t="s">
        <v>92</v>
      </c>
      <c r="B23" s="108" t="s">
        <v>45</v>
      </c>
      <c r="C23" s="108" t="s">
        <v>45</v>
      </c>
      <c r="D23" s="108" t="s">
        <v>45</v>
      </c>
      <c r="E23" s="108" t="s">
        <v>45</v>
      </c>
      <c r="F23" s="108" t="s">
        <v>45</v>
      </c>
      <c r="G23" s="108">
        <v>3277</v>
      </c>
      <c r="H23" s="108" t="s">
        <v>45</v>
      </c>
      <c r="I23" s="108" t="s">
        <v>45</v>
      </c>
      <c r="J23" s="108">
        <v>3</v>
      </c>
      <c r="K23" s="108">
        <v>10</v>
      </c>
      <c r="L23" s="102"/>
      <c r="M23" s="102"/>
      <c r="N23" s="102"/>
      <c r="R23" s="103"/>
    </row>
    <row r="24" spans="1:18" ht="12.75">
      <c r="A24" s="18"/>
      <c r="B24" s="105"/>
      <c r="C24" s="105"/>
      <c r="D24" s="105"/>
      <c r="E24" s="105"/>
      <c r="F24" s="105"/>
      <c r="G24" s="105"/>
      <c r="H24" s="104"/>
      <c r="I24" s="104"/>
      <c r="J24" s="104"/>
      <c r="K24" s="105"/>
      <c r="L24" s="102"/>
      <c r="M24" s="102"/>
      <c r="N24" s="102"/>
      <c r="R24" s="103"/>
    </row>
    <row r="25" spans="1:18" ht="12.75">
      <c r="A25" s="18" t="s">
        <v>94</v>
      </c>
      <c r="B25" s="109">
        <v>63</v>
      </c>
      <c r="C25" s="104">
        <v>6</v>
      </c>
      <c r="D25" s="104">
        <v>69</v>
      </c>
      <c r="E25" s="109">
        <v>36</v>
      </c>
      <c r="F25" s="104" t="s">
        <v>45</v>
      </c>
      <c r="G25" s="104">
        <v>416</v>
      </c>
      <c r="H25" s="109">
        <v>550</v>
      </c>
      <c r="I25" s="104" t="s">
        <v>45</v>
      </c>
      <c r="J25" s="104">
        <v>4</v>
      </c>
      <c r="K25" s="104">
        <v>22</v>
      </c>
      <c r="L25" s="102"/>
      <c r="M25" s="102"/>
      <c r="N25" s="102"/>
      <c r="R25" s="103"/>
    </row>
    <row r="26" spans="1:18" s="112" customFormat="1" ht="12.75">
      <c r="A26" s="106" t="s">
        <v>141</v>
      </c>
      <c r="B26" s="110">
        <v>63</v>
      </c>
      <c r="C26" s="107">
        <v>6</v>
      </c>
      <c r="D26" s="107">
        <v>69</v>
      </c>
      <c r="E26" s="110">
        <v>36</v>
      </c>
      <c r="F26" s="107" t="s">
        <v>45</v>
      </c>
      <c r="G26" s="107">
        <v>416</v>
      </c>
      <c r="H26" s="110">
        <v>550</v>
      </c>
      <c r="I26" s="108" t="s">
        <v>45</v>
      </c>
      <c r="J26" s="108">
        <v>4</v>
      </c>
      <c r="K26" s="107">
        <v>22</v>
      </c>
      <c r="L26" s="111"/>
      <c r="M26" s="111"/>
      <c r="N26" s="111"/>
      <c r="R26" s="113"/>
    </row>
    <row r="27" spans="1:18" ht="12.75">
      <c r="A27" s="18"/>
      <c r="B27" s="105"/>
      <c r="C27" s="105"/>
      <c r="D27" s="105"/>
      <c r="E27" s="105"/>
      <c r="F27" s="105"/>
      <c r="G27" s="105"/>
      <c r="H27" s="104"/>
      <c r="I27" s="104"/>
      <c r="J27" s="104"/>
      <c r="K27" s="105"/>
      <c r="L27" s="102"/>
      <c r="M27" s="102"/>
      <c r="N27" s="102"/>
      <c r="R27" s="103"/>
    </row>
    <row r="28" spans="1:18" ht="12.75">
      <c r="A28" s="18" t="s">
        <v>96</v>
      </c>
      <c r="B28" s="114">
        <v>289</v>
      </c>
      <c r="C28" s="114">
        <v>7</v>
      </c>
      <c r="D28" s="104">
        <v>296</v>
      </c>
      <c r="E28" s="114">
        <v>283</v>
      </c>
      <c r="F28" s="114">
        <v>7</v>
      </c>
      <c r="G28" s="104">
        <v>6511</v>
      </c>
      <c r="H28" s="114">
        <v>678</v>
      </c>
      <c r="I28" s="114">
        <v>1670</v>
      </c>
      <c r="J28" s="114">
        <v>3</v>
      </c>
      <c r="K28" s="114">
        <v>223</v>
      </c>
      <c r="L28" s="102"/>
      <c r="M28" s="102"/>
      <c r="N28" s="102"/>
      <c r="R28" s="103"/>
    </row>
    <row r="29" spans="1:18" ht="12.75">
      <c r="A29" s="18" t="s">
        <v>97</v>
      </c>
      <c r="B29" s="114">
        <v>653</v>
      </c>
      <c r="C29" s="114">
        <v>178</v>
      </c>
      <c r="D29" s="104">
        <v>831</v>
      </c>
      <c r="E29" s="114">
        <v>643</v>
      </c>
      <c r="F29" s="114">
        <v>176</v>
      </c>
      <c r="G29" s="104" t="s">
        <v>45</v>
      </c>
      <c r="H29" s="114">
        <v>524</v>
      </c>
      <c r="I29" s="114">
        <v>1051</v>
      </c>
      <c r="J29" s="114" t="s">
        <v>45</v>
      </c>
      <c r="K29" s="104">
        <v>522</v>
      </c>
      <c r="L29" s="102"/>
      <c r="M29" s="102"/>
      <c r="N29" s="102"/>
      <c r="R29" s="103"/>
    </row>
    <row r="30" spans="1:18" ht="12.75">
      <c r="A30" s="18" t="s">
        <v>98</v>
      </c>
      <c r="B30" s="114">
        <v>5</v>
      </c>
      <c r="C30" s="114">
        <v>25</v>
      </c>
      <c r="D30" s="104">
        <v>30</v>
      </c>
      <c r="E30" s="114">
        <v>5</v>
      </c>
      <c r="F30" s="114">
        <v>25</v>
      </c>
      <c r="G30" s="104">
        <v>2470</v>
      </c>
      <c r="H30" s="114">
        <v>450</v>
      </c>
      <c r="I30" s="114">
        <v>800</v>
      </c>
      <c r="J30" s="114">
        <v>3</v>
      </c>
      <c r="K30" s="104">
        <v>30</v>
      </c>
      <c r="L30" s="102"/>
      <c r="M30" s="102"/>
      <c r="N30" s="102"/>
      <c r="R30" s="103"/>
    </row>
    <row r="31" spans="1:18" ht="12.75">
      <c r="A31" s="18" t="s">
        <v>99</v>
      </c>
      <c r="B31" s="114">
        <v>6502</v>
      </c>
      <c r="C31" s="114">
        <v>13435</v>
      </c>
      <c r="D31" s="104">
        <v>19937</v>
      </c>
      <c r="E31" s="114">
        <v>5489</v>
      </c>
      <c r="F31" s="114">
        <v>13357</v>
      </c>
      <c r="G31" s="104">
        <v>5913</v>
      </c>
      <c r="H31" s="114">
        <v>846</v>
      </c>
      <c r="I31" s="114">
        <v>1516</v>
      </c>
      <c r="J31" s="114">
        <v>2</v>
      </c>
      <c r="K31" s="104">
        <v>24905</v>
      </c>
      <c r="L31" s="102"/>
      <c r="M31" s="102"/>
      <c r="N31" s="102"/>
      <c r="R31" s="103"/>
    </row>
    <row r="32" spans="1:18" ht="12.75">
      <c r="A32" s="106" t="s">
        <v>100</v>
      </c>
      <c r="B32" s="107">
        <v>7449</v>
      </c>
      <c r="C32" s="107">
        <v>13645</v>
      </c>
      <c r="D32" s="107">
        <v>21094</v>
      </c>
      <c r="E32" s="107">
        <v>6420</v>
      </c>
      <c r="F32" s="107">
        <v>13565</v>
      </c>
      <c r="G32" s="107">
        <v>14894</v>
      </c>
      <c r="H32" s="108">
        <v>806</v>
      </c>
      <c r="I32" s="108">
        <v>1509</v>
      </c>
      <c r="J32" s="108">
        <v>3</v>
      </c>
      <c r="K32" s="107">
        <v>25680</v>
      </c>
      <c r="L32" s="102"/>
      <c r="M32" s="102"/>
      <c r="N32" s="102"/>
      <c r="R32" s="103"/>
    </row>
    <row r="33" spans="1:18" ht="12.75">
      <c r="A33" s="106"/>
      <c r="B33" s="107"/>
      <c r="C33" s="107"/>
      <c r="D33" s="107"/>
      <c r="E33" s="107"/>
      <c r="F33" s="107"/>
      <c r="G33" s="107"/>
      <c r="H33" s="108"/>
      <c r="I33" s="108"/>
      <c r="J33" s="108"/>
      <c r="K33" s="107"/>
      <c r="L33" s="102"/>
      <c r="M33" s="102"/>
      <c r="N33" s="102"/>
      <c r="R33" s="103"/>
    </row>
    <row r="34" spans="1:18" ht="12.75">
      <c r="A34" s="18" t="s">
        <v>102</v>
      </c>
      <c r="B34" s="105" t="s">
        <v>45</v>
      </c>
      <c r="C34" s="104" t="s">
        <v>45</v>
      </c>
      <c r="D34" s="104" t="s">
        <v>45</v>
      </c>
      <c r="E34" s="105" t="s">
        <v>45</v>
      </c>
      <c r="F34" s="104" t="s">
        <v>45</v>
      </c>
      <c r="G34" s="104">
        <v>6397</v>
      </c>
      <c r="H34" s="105" t="s">
        <v>45</v>
      </c>
      <c r="I34" s="104" t="s">
        <v>45</v>
      </c>
      <c r="J34" s="104">
        <v>5</v>
      </c>
      <c r="K34" s="104">
        <v>32</v>
      </c>
      <c r="L34" s="102"/>
      <c r="M34" s="102"/>
      <c r="N34" s="102"/>
      <c r="R34" s="103"/>
    </row>
    <row r="35" spans="1:18" ht="12.75">
      <c r="A35" s="18" t="s">
        <v>103</v>
      </c>
      <c r="B35" s="104">
        <v>2</v>
      </c>
      <c r="C35" s="104" t="s">
        <v>45</v>
      </c>
      <c r="D35" s="104">
        <v>2</v>
      </c>
      <c r="E35" s="104">
        <v>2</v>
      </c>
      <c r="F35" s="104" t="s">
        <v>45</v>
      </c>
      <c r="G35" s="104">
        <v>6982</v>
      </c>
      <c r="H35" s="104">
        <v>300</v>
      </c>
      <c r="I35" s="104" t="s">
        <v>45</v>
      </c>
      <c r="J35" s="104">
        <v>2</v>
      </c>
      <c r="K35" s="104">
        <v>15</v>
      </c>
      <c r="L35" s="102"/>
      <c r="M35" s="102"/>
      <c r="N35" s="102"/>
      <c r="R35" s="103"/>
    </row>
    <row r="36" spans="1:18" ht="12.75">
      <c r="A36" s="18" t="s">
        <v>104</v>
      </c>
      <c r="B36" s="104" t="s">
        <v>45</v>
      </c>
      <c r="C36" s="104" t="s">
        <v>45</v>
      </c>
      <c r="D36" s="104" t="s">
        <v>45</v>
      </c>
      <c r="E36" s="104" t="s">
        <v>45</v>
      </c>
      <c r="F36" s="104" t="s">
        <v>45</v>
      </c>
      <c r="G36" s="104">
        <v>2108</v>
      </c>
      <c r="H36" s="104" t="s">
        <v>45</v>
      </c>
      <c r="I36" s="104" t="s">
        <v>45</v>
      </c>
      <c r="J36" s="104">
        <v>6</v>
      </c>
      <c r="K36" s="104">
        <v>13</v>
      </c>
      <c r="L36" s="102"/>
      <c r="M36" s="102"/>
      <c r="N36" s="102"/>
      <c r="R36" s="103"/>
    </row>
    <row r="37" spans="1:18" ht="12.75">
      <c r="A37" s="18" t="s">
        <v>105</v>
      </c>
      <c r="B37" s="105" t="s">
        <v>45</v>
      </c>
      <c r="C37" s="104" t="s">
        <v>45</v>
      </c>
      <c r="D37" s="104" t="s">
        <v>45</v>
      </c>
      <c r="E37" s="105" t="s">
        <v>45</v>
      </c>
      <c r="F37" s="104" t="s">
        <v>45</v>
      </c>
      <c r="G37" s="104">
        <v>257</v>
      </c>
      <c r="H37" s="105" t="s">
        <v>45</v>
      </c>
      <c r="I37" s="104" t="s">
        <v>45</v>
      </c>
      <c r="J37" s="104">
        <v>15</v>
      </c>
      <c r="K37" s="104">
        <v>4</v>
      </c>
      <c r="L37" s="102"/>
      <c r="M37" s="102"/>
      <c r="N37" s="102"/>
      <c r="R37" s="103"/>
    </row>
    <row r="38" spans="1:18" ht="12.75">
      <c r="A38" s="18" t="s">
        <v>106</v>
      </c>
      <c r="B38" s="104" t="s">
        <v>45</v>
      </c>
      <c r="C38" s="104" t="s">
        <v>45</v>
      </c>
      <c r="D38" s="104" t="s">
        <v>45</v>
      </c>
      <c r="E38" s="104" t="s">
        <v>45</v>
      </c>
      <c r="F38" s="104" t="s">
        <v>45</v>
      </c>
      <c r="G38" s="104">
        <v>682</v>
      </c>
      <c r="H38" s="104" t="s">
        <v>45</v>
      </c>
      <c r="I38" s="104" t="s">
        <v>45</v>
      </c>
      <c r="J38" s="104">
        <v>2</v>
      </c>
      <c r="K38" s="104">
        <v>1</v>
      </c>
      <c r="L38" s="102"/>
      <c r="M38" s="102"/>
      <c r="N38" s="102"/>
      <c r="R38" s="103"/>
    </row>
    <row r="39" spans="1:18" ht="12.75">
      <c r="A39" s="18" t="s">
        <v>107</v>
      </c>
      <c r="B39" s="104" t="s">
        <v>45</v>
      </c>
      <c r="C39" s="104" t="s">
        <v>45</v>
      </c>
      <c r="D39" s="104" t="s">
        <v>45</v>
      </c>
      <c r="E39" s="104" t="s">
        <v>45</v>
      </c>
      <c r="F39" s="104" t="s">
        <v>45</v>
      </c>
      <c r="G39" s="104">
        <v>92</v>
      </c>
      <c r="H39" s="104" t="s">
        <v>45</v>
      </c>
      <c r="I39" s="104" t="s">
        <v>45</v>
      </c>
      <c r="J39" s="104">
        <v>4</v>
      </c>
      <c r="K39" s="104" t="s">
        <v>45</v>
      </c>
      <c r="L39" s="102"/>
      <c r="M39" s="102"/>
      <c r="N39" s="102"/>
      <c r="R39" s="103"/>
    </row>
    <row r="40" spans="1:18" ht="12.75">
      <c r="A40" s="18" t="s">
        <v>109</v>
      </c>
      <c r="B40" s="105" t="s">
        <v>45</v>
      </c>
      <c r="C40" s="104" t="s">
        <v>45</v>
      </c>
      <c r="D40" s="104" t="s">
        <v>45</v>
      </c>
      <c r="E40" s="105" t="s">
        <v>45</v>
      </c>
      <c r="F40" s="104" t="s">
        <v>45</v>
      </c>
      <c r="G40" s="104">
        <v>29</v>
      </c>
      <c r="H40" s="105" t="s">
        <v>45</v>
      </c>
      <c r="I40" s="104" t="s">
        <v>45</v>
      </c>
      <c r="J40" s="104">
        <v>2</v>
      </c>
      <c r="K40" s="104" t="s">
        <v>45</v>
      </c>
      <c r="L40" s="102"/>
      <c r="M40" s="102"/>
      <c r="N40" s="102"/>
      <c r="R40" s="103"/>
    </row>
    <row r="41" spans="1:18" ht="12.75">
      <c r="A41" s="18" t="s">
        <v>110</v>
      </c>
      <c r="B41" s="104">
        <v>6</v>
      </c>
      <c r="C41" s="104">
        <v>2</v>
      </c>
      <c r="D41" s="104">
        <v>8</v>
      </c>
      <c r="E41" s="104">
        <v>6</v>
      </c>
      <c r="F41" s="104">
        <v>2</v>
      </c>
      <c r="G41" s="104" t="s">
        <v>45</v>
      </c>
      <c r="H41" s="104">
        <v>1000</v>
      </c>
      <c r="I41" s="104">
        <v>2000</v>
      </c>
      <c r="J41" s="104" t="s">
        <v>45</v>
      </c>
      <c r="K41" s="104">
        <v>10</v>
      </c>
      <c r="L41" s="102"/>
      <c r="M41" s="102"/>
      <c r="N41" s="102"/>
      <c r="R41" s="103"/>
    </row>
    <row r="42" spans="1:18" ht="12.75">
      <c r="A42" s="106" t="s">
        <v>142</v>
      </c>
      <c r="B42" s="107">
        <v>8</v>
      </c>
      <c r="C42" s="107">
        <v>2</v>
      </c>
      <c r="D42" s="107">
        <v>10</v>
      </c>
      <c r="E42" s="107">
        <v>8</v>
      </c>
      <c r="F42" s="107">
        <v>2</v>
      </c>
      <c r="G42" s="107">
        <v>16547</v>
      </c>
      <c r="H42" s="108">
        <v>825</v>
      </c>
      <c r="I42" s="108">
        <v>2000</v>
      </c>
      <c r="J42" s="108">
        <v>4</v>
      </c>
      <c r="K42" s="107">
        <v>75</v>
      </c>
      <c r="L42" s="102"/>
      <c r="M42" s="102"/>
      <c r="N42" s="102"/>
      <c r="R42" s="103"/>
    </row>
    <row r="43" spans="1:18" ht="12.75">
      <c r="A43" s="106"/>
      <c r="B43" s="107"/>
      <c r="C43" s="107"/>
      <c r="D43" s="107"/>
      <c r="E43" s="107"/>
      <c r="F43" s="107"/>
      <c r="G43" s="107"/>
      <c r="H43" s="108"/>
      <c r="I43" s="108"/>
      <c r="J43" s="108"/>
      <c r="K43" s="107"/>
      <c r="L43" s="102"/>
      <c r="M43" s="102"/>
      <c r="N43" s="102"/>
      <c r="R43" s="103"/>
    </row>
    <row r="44" spans="1:18" ht="12.75">
      <c r="A44" s="106" t="s">
        <v>111</v>
      </c>
      <c r="B44" s="108" t="s">
        <v>45</v>
      </c>
      <c r="C44" s="108" t="s">
        <v>45</v>
      </c>
      <c r="D44" s="108" t="s">
        <v>45</v>
      </c>
      <c r="E44" s="108" t="s">
        <v>45</v>
      </c>
      <c r="F44" s="108" t="s">
        <v>45</v>
      </c>
      <c r="G44" s="110">
        <v>205</v>
      </c>
      <c r="H44" s="107" t="s">
        <v>45</v>
      </c>
      <c r="I44" s="108" t="s">
        <v>45</v>
      </c>
      <c r="J44" s="110">
        <v>4</v>
      </c>
      <c r="K44" s="108" t="s">
        <v>45</v>
      </c>
      <c r="L44" s="102"/>
      <c r="M44" s="102"/>
      <c r="N44" s="102"/>
      <c r="R44" s="103"/>
    </row>
    <row r="45" spans="1:18" ht="12.75">
      <c r="A45" s="18"/>
      <c r="B45" s="105"/>
      <c r="C45" s="105"/>
      <c r="D45" s="105"/>
      <c r="E45" s="105"/>
      <c r="F45" s="105"/>
      <c r="G45" s="105"/>
      <c r="H45" s="104"/>
      <c r="I45" s="104"/>
      <c r="J45" s="104"/>
      <c r="K45" s="105"/>
      <c r="L45" s="102"/>
      <c r="M45" s="102"/>
      <c r="N45" s="102"/>
      <c r="R45" s="103"/>
    </row>
    <row r="46" spans="1:18" ht="12.75">
      <c r="A46" s="18" t="s">
        <v>114</v>
      </c>
      <c r="B46" s="104" t="s">
        <v>45</v>
      </c>
      <c r="C46" s="104" t="s">
        <v>45</v>
      </c>
      <c r="D46" s="104" t="s">
        <v>45</v>
      </c>
      <c r="E46" s="104" t="s">
        <v>45</v>
      </c>
      <c r="F46" s="104" t="s">
        <v>45</v>
      </c>
      <c r="G46" s="104">
        <v>306</v>
      </c>
      <c r="H46" s="104" t="s">
        <v>45</v>
      </c>
      <c r="I46" s="104" t="s">
        <v>45</v>
      </c>
      <c r="J46" s="104" t="s">
        <v>45</v>
      </c>
      <c r="K46" s="104" t="s">
        <v>45</v>
      </c>
      <c r="L46" s="102"/>
      <c r="M46" s="102"/>
      <c r="N46" s="102"/>
      <c r="R46" s="103"/>
    </row>
    <row r="47" spans="1:18" s="112" customFormat="1" ht="12.75">
      <c r="A47" s="106" t="s">
        <v>117</v>
      </c>
      <c r="B47" s="107" t="s">
        <v>45</v>
      </c>
      <c r="C47" s="107" t="s">
        <v>45</v>
      </c>
      <c r="D47" s="107" t="s">
        <v>45</v>
      </c>
      <c r="E47" s="107" t="s">
        <v>45</v>
      </c>
      <c r="F47" s="107" t="s">
        <v>45</v>
      </c>
      <c r="G47" s="107">
        <v>306</v>
      </c>
      <c r="H47" s="108" t="s">
        <v>45</v>
      </c>
      <c r="I47" s="108" t="s">
        <v>45</v>
      </c>
      <c r="J47" s="108" t="s">
        <v>45</v>
      </c>
      <c r="K47" s="107" t="s">
        <v>45</v>
      </c>
      <c r="L47" s="111"/>
      <c r="M47" s="111"/>
      <c r="N47" s="111"/>
      <c r="R47" s="113"/>
    </row>
    <row r="48" spans="1:18" ht="12.75">
      <c r="A48" s="18"/>
      <c r="B48" s="105"/>
      <c r="C48" s="105"/>
      <c r="D48" s="105"/>
      <c r="E48" s="105"/>
      <c r="F48" s="105"/>
      <c r="G48" s="105"/>
      <c r="H48" s="104"/>
      <c r="I48" s="104"/>
      <c r="J48" s="104"/>
      <c r="K48" s="105"/>
      <c r="L48" s="102"/>
      <c r="M48" s="102"/>
      <c r="N48" s="102"/>
      <c r="R48" s="103"/>
    </row>
    <row r="49" spans="1:18" ht="12.75">
      <c r="A49" s="18" t="s">
        <v>118</v>
      </c>
      <c r="B49" s="104">
        <v>2</v>
      </c>
      <c r="C49" s="104" t="s">
        <v>45</v>
      </c>
      <c r="D49" s="104">
        <v>2</v>
      </c>
      <c r="E49" s="104">
        <v>2</v>
      </c>
      <c r="F49" s="104" t="s">
        <v>45</v>
      </c>
      <c r="G49" s="104">
        <v>750</v>
      </c>
      <c r="H49" s="104">
        <v>550</v>
      </c>
      <c r="I49" s="104">
        <v>1700</v>
      </c>
      <c r="J49" s="104">
        <v>4</v>
      </c>
      <c r="K49" s="104">
        <v>4</v>
      </c>
      <c r="L49" s="102"/>
      <c r="M49" s="102"/>
      <c r="N49" s="102"/>
      <c r="R49" s="103"/>
    </row>
    <row r="50" spans="1:18" ht="12.75">
      <c r="A50" s="18" t="s">
        <v>119</v>
      </c>
      <c r="B50" s="104">
        <v>1190</v>
      </c>
      <c r="C50" s="104">
        <v>18</v>
      </c>
      <c r="D50" s="104">
        <v>1208</v>
      </c>
      <c r="E50" s="104">
        <v>1190</v>
      </c>
      <c r="F50" s="104">
        <v>16</v>
      </c>
      <c r="G50" s="104">
        <v>100</v>
      </c>
      <c r="H50" s="104">
        <v>330</v>
      </c>
      <c r="I50" s="104">
        <v>850</v>
      </c>
      <c r="J50" s="104">
        <v>2</v>
      </c>
      <c r="K50" s="104">
        <v>407</v>
      </c>
      <c r="L50" s="102"/>
      <c r="M50" s="102"/>
      <c r="N50" s="102"/>
      <c r="R50" s="103"/>
    </row>
    <row r="51" spans="1:18" ht="12.75">
      <c r="A51" s="18" t="s">
        <v>120</v>
      </c>
      <c r="B51" s="104">
        <v>5</v>
      </c>
      <c r="C51" s="104">
        <v>6</v>
      </c>
      <c r="D51" s="104">
        <v>11</v>
      </c>
      <c r="E51" s="104">
        <v>5</v>
      </c>
      <c r="F51" s="104">
        <v>6</v>
      </c>
      <c r="G51" s="104">
        <v>350</v>
      </c>
      <c r="H51" s="104">
        <v>650</v>
      </c>
      <c r="I51" s="104">
        <v>3500</v>
      </c>
      <c r="J51" s="104">
        <v>1</v>
      </c>
      <c r="K51" s="104">
        <v>25</v>
      </c>
      <c r="L51" s="102"/>
      <c r="M51" s="102"/>
      <c r="N51" s="102"/>
      <c r="R51" s="103"/>
    </row>
    <row r="52" spans="1:18" s="112" customFormat="1" ht="12.75">
      <c r="A52" s="106" t="s">
        <v>121</v>
      </c>
      <c r="B52" s="107">
        <v>1197</v>
      </c>
      <c r="C52" s="107">
        <v>24</v>
      </c>
      <c r="D52" s="107">
        <v>1221</v>
      </c>
      <c r="E52" s="107">
        <v>1197</v>
      </c>
      <c r="F52" s="107">
        <v>22</v>
      </c>
      <c r="G52" s="107">
        <v>1200</v>
      </c>
      <c r="H52" s="108">
        <v>332</v>
      </c>
      <c r="I52" s="108">
        <v>1573</v>
      </c>
      <c r="J52" s="108">
        <v>3</v>
      </c>
      <c r="K52" s="107">
        <v>436</v>
      </c>
      <c r="L52" s="111"/>
      <c r="M52" s="111"/>
      <c r="N52" s="111"/>
      <c r="R52" s="113"/>
    </row>
    <row r="53" spans="1:18" ht="12.75">
      <c r="A53" s="18"/>
      <c r="B53" s="105"/>
      <c r="C53" s="105"/>
      <c r="D53" s="105"/>
      <c r="E53" s="105"/>
      <c r="F53" s="105"/>
      <c r="G53" s="105"/>
      <c r="H53" s="104"/>
      <c r="I53" s="104"/>
      <c r="J53" s="104"/>
      <c r="K53" s="105"/>
      <c r="L53" s="102"/>
      <c r="M53" s="102"/>
      <c r="N53" s="102"/>
      <c r="R53" s="103"/>
    </row>
    <row r="54" spans="1:18" s="112" customFormat="1" ht="12.75">
      <c r="A54" s="106" t="s">
        <v>122</v>
      </c>
      <c r="B54" s="108" t="s">
        <v>45</v>
      </c>
      <c r="C54" s="108" t="s">
        <v>45</v>
      </c>
      <c r="D54" s="108" t="s">
        <v>45</v>
      </c>
      <c r="E54" s="108" t="s">
        <v>45</v>
      </c>
      <c r="F54" s="108" t="s">
        <v>45</v>
      </c>
      <c r="G54" s="108">
        <v>10</v>
      </c>
      <c r="H54" s="108" t="s">
        <v>45</v>
      </c>
      <c r="I54" s="108" t="s">
        <v>45</v>
      </c>
      <c r="J54" s="108">
        <v>8</v>
      </c>
      <c r="K54" s="108">
        <v>1</v>
      </c>
      <c r="L54" s="111"/>
      <c r="M54" s="111"/>
      <c r="N54" s="111"/>
      <c r="R54" s="113"/>
    </row>
    <row r="55" spans="1:19" ht="12.75">
      <c r="A55" s="18"/>
      <c r="B55" s="105"/>
      <c r="C55" s="105"/>
      <c r="D55" s="105"/>
      <c r="E55" s="105"/>
      <c r="F55" s="105"/>
      <c r="G55" s="105"/>
      <c r="H55" s="104"/>
      <c r="I55" s="104"/>
      <c r="J55" s="104"/>
      <c r="K55" s="105"/>
      <c r="L55" s="102"/>
      <c r="M55" s="102"/>
      <c r="N55" s="102"/>
      <c r="R55" s="103"/>
      <c r="S55" s="98"/>
    </row>
    <row r="56" spans="1:18" ht="12.75">
      <c r="A56" s="18" t="s">
        <v>128</v>
      </c>
      <c r="B56" s="104" t="s">
        <v>45</v>
      </c>
      <c r="C56" s="104" t="s">
        <v>45</v>
      </c>
      <c r="D56" s="104" t="s">
        <v>45</v>
      </c>
      <c r="E56" s="104" t="s">
        <v>45</v>
      </c>
      <c r="F56" s="104" t="s">
        <v>45</v>
      </c>
      <c r="G56" s="104">
        <v>456</v>
      </c>
      <c r="H56" s="104" t="s">
        <v>45</v>
      </c>
      <c r="I56" s="104" t="s">
        <v>45</v>
      </c>
      <c r="J56" s="104" t="s">
        <v>45</v>
      </c>
      <c r="K56" s="104" t="s">
        <v>45</v>
      </c>
      <c r="L56" s="102"/>
      <c r="M56" s="102"/>
      <c r="N56" s="102"/>
      <c r="R56" s="103"/>
    </row>
    <row r="57" spans="1:18" ht="12.75">
      <c r="A57" s="18" t="s">
        <v>129</v>
      </c>
      <c r="B57" s="105" t="s">
        <v>45</v>
      </c>
      <c r="C57" s="104" t="s">
        <v>45</v>
      </c>
      <c r="D57" s="104" t="s">
        <v>45</v>
      </c>
      <c r="E57" s="105" t="s">
        <v>45</v>
      </c>
      <c r="F57" s="104" t="s">
        <v>45</v>
      </c>
      <c r="G57" s="104">
        <v>400</v>
      </c>
      <c r="H57" s="105" t="s">
        <v>45</v>
      </c>
      <c r="I57" s="104" t="s">
        <v>45</v>
      </c>
      <c r="J57" s="109">
        <v>3</v>
      </c>
      <c r="K57" s="104">
        <v>1</v>
      </c>
      <c r="L57" s="102"/>
      <c r="M57" s="102"/>
      <c r="N57" s="102"/>
      <c r="R57" s="103"/>
    </row>
    <row r="58" spans="1:18" ht="12.75">
      <c r="A58" s="18" t="s">
        <v>130</v>
      </c>
      <c r="B58" s="104" t="s">
        <v>45</v>
      </c>
      <c r="C58" s="104" t="s">
        <v>45</v>
      </c>
      <c r="D58" s="104" t="s">
        <v>45</v>
      </c>
      <c r="E58" s="104" t="s">
        <v>45</v>
      </c>
      <c r="F58" s="104" t="s">
        <v>45</v>
      </c>
      <c r="G58" s="104">
        <v>248</v>
      </c>
      <c r="H58" s="104" t="s">
        <v>45</v>
      </c>
      <c r="I58" s="104" t="s">
        <v>45</v>
      </c>
      <c r="J58" s="104">
        <v>3</v>
      </c>
      <c r="K58" s="104">
        <v>1</v>
      </c>
      <c r="L58" s="102"/>
      <c r="M58" s="102"/>
      <c r="N58" s="102"/>
      <c r="R58" s="103"/>
    </row>
    <row r="59" spans="1:18" ht="12.75">
      <c r="A59" s="18" t="s">
        <v>131</v>
      </c>
      <c r="B59" s="104" t="s">
        <v>45</v>
      </c>
      <c r="C59" s="104" t="s">
        <v>45</v>
      </c>
      <c r="D59" s="104" t="s">
        <v>45</v>
      </c>
      <c r="E59" s="104" t="s">
        <v>45</v>
      </c>
      <c r="F59" s="104" t="s">
        <v>45</v>
      </c>
      <c r="G59" s="104">
        <v>224</v>
      </c>
      <c r="H59" s="104" t="s">
        <v>45</v>
      </c>
      <c r="I59" s="104" t="s">
        <v>45</v>
      </c>
      <c r="J59" s="104">
        <v>1</v>
      </c>
      <c r="K59" s="104" t="s">
        <v>45</v>
      </c>
      <c r="L59" s="102"/>
      <c r="M59" s="102"/>
      <c r="N59" s="102"/>
      <c r="R59" s="103"/>
    </row>
    <row r="60" spans="1:18" s="112" customFormat="1" ht="12.75">
      <c r="A60" s="106" t="s">
        <v>143</v>
      </c>
      <c r="B60" s="107" t="s">
        <v>45</v>
      </c>
      <c r="C60" s="107" t="s">
        <v>45</v>
      </c>
      <c r="D60" s="107" t="s">
        <v>45</v>
      </c>
      <c r="E60" s="107" t="s">
        <v>45</v>
      </c>
      <c r="F60" s="107" t="s">
        <v>45</v>
      </c>
      <c r="G60" s="107">
        <v>1328</v>
      </c>
      <c r="H60" s="108" t="s">
        <v>45</v>
      </c>
      <c r="I60" s="108" t="s">
        <v>45</v>
      </c>
      <c r="J60" s="108">
        <v>2</v>
      </c>
      <c r="K60" s="107">
        <v>2</v>
      </c>
      <c r="L60" s="111"/>
      <c r="M60" s="111"/>
      <c r="N60" s="111"/>
      <c r="R60" s="113"/>
    </row>
    <row r="61" spans="1:18" ht="12.75">
      <c r="A61" s="18"/>
      <c r="B61" s="105"/>
      <c r="C61" s="105"/>
      <c r="D61" s="105"/>
      <c r="E61" s="105"/>
      <c r="F61" s="105"/>
      <c r="G61" s="105"/>
      <c r="H61" s="104"/>
      <c r="I61" s="104"/>
      <c r="J61" s="104"/>
      <c r="K61" s="105"/>
      <c r="L61" s="102"/>
      <c r="M61" s="102"/>
      <c r="N61" s="102"/>
      <c r="R61" s="103"/>
    </row>
    <row r="62" spans="1:18" ht="12.75">
      <c r="A62" s="18" t="s">
        <v>134</v>
      </c>
      <c r="B62" s="104" t="s">
        <v>45</v>
      </c>
      <c r="C62" s="104" t="s">
        <v>45</v>
      </c>
      <c r="D62" s="104" t="s">
        <v>45</v>
      </c>
      <c r="E62" s="104" t="s">
        <v>45</v>
      </c>
      <c r="F62" s="104" t="s">
        <v>45</v>
      </c>
      <c r="G62" s="104">
        <v>1000</v>
      </c>
      <c r="H62" s="104" t="s">
        <v>45</v>
      </c>
      <c r="I62" s="104" t="s">
        <v>45</v>
      </c>
      <c r="J62" s="104" t="s">
        <v>45</v>
      </c>
      <c r="K62" s="104" t="s">
        <v>45</v>
      </c>
      <c r="L62" s="102"/>
      <c r="M62" s="102"/>
      <c r="N62" s="102"/>
      <c r="R62" s="103"/>
    </row>
    <row r="63" spans="1:18" s="112" customFormat="1" ht="12.75">
      <c r="A63" s="106" t="s">
        <v>136</v>
      </c>
      <c r="B63" s="107" t="s">
        <v>45</v>
      </c>
      <c r="C63" s="107" t="s">
        <v>45</v>
      </c>
      <c r="D63" s="107" t="s">
        <v>45</v>
      </c>
      <c r="E63" s="107" t="s">
        <v>45</v>
      </c>
      <c r="F63" s="107" t="s">
        <v>45</v>
      </c>
      <c r="G63" s="107">
        <v>1000</v>
      </c>
      <c r="H63" s="108" t="s">
        <v>45</v>
      </c>
      <c r="I63" s="108" t="s">
        <v>45</v>
      </c>
      <c r="J63" s="108" t="s">
        <v>45</v>
      </c>
      <c r="K63" s="107" t="s">
        <v>45</v>
      </c>
      <c r="L63" s="111"/>
      <c r="M63" s="111"/>
      <c r="N63" s="111"/>
      <c r="R63" s="113"/>
    </row>
    <row r="64" spans="1:18" ht="12.75">
      <c r="A64" s="18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2"/>
      <c r="M64" s="102"/>
      <c r="N64" s="102"/>
      <c r="R64" s="103"/>
    </row>
    <row r="65" spans="1:18" ht="13.5" thickBot="1">
      <c r="A65" s="115" t="s">
        <v>137</v>
      </c>
      <c r="B65" s="116">
        <v>8857</v>
      </c>
      <c r="C65" s="116">
        <v>13677</v>
      </c>
      <c r="D65" s="116">
        <v>22534</v>
      </c>
      <c r="E65" s="116">
        <v>7799</v>
      </c>
      <c r="F65" s="116">
        <v>13589</v>
      </c>
      <c r="G65" s="116">
        <v>361892</v>
      </c>
      <c r="H65" s="116">
        <v>735</v>
      </c>
      <c r="I65" s="116">
        <v>1509</v>
      </c>
      <c r="J65" s="116">
        <v>2</v>
      </c>
      <c r="K65" s="116">
        <v>26711</v>
      </c>
      <c r="L65" s="102"/>
      <c r="M65" s="102"/>
      <c r="N65" s="102"/>
      <c r="R65" s="103"/>
    </row>
    <row r="66" spans="4:18" ht="12.75">
      <c r="D66" s="117"/>
      <c r="E66" s="117"/>
      <c r="R66" s="103"/>
    </row>
    <row r="67" spans="5:18" ht="12.75">
      <c r="E67" s="118"/>
      <c r="R67" s="103"/>
    </row>
    <row r="68" ht="12.75">
      <c r="R68" s="103"/>
    </row>
  </sheetData>
  <mergeCells count="9">
    <mergeCell ref="E7:F7"/>
    <mergeCell ref="H7:I7"/>
    <mergeCell ref="G5:G8"/>
    <mergeCell ref="A1:K1"/>
    <mergeCell ref="B5:F5"/>
    <mergeCell ref="B6:F6"/>
    <mergeCell ref="H6:I6"/>
    <mergeCell ref="K5:K8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J28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3" customWidth="1"/>
    <col min="11" max="11" width="11.140625" style="13" customWidth="1"/>
    <col min="12" max="19" width="12.00390625" style="13" customWidth="1"/>
    <col min="20" max="16384" width="11.421875" style="13" customWidth="1"/>
  </cols>
  <sheetData>
    <row r="1" spans="1:10" s="1" customFormat="1" ht="18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</row>
    <row r="3" spans="1:10" s="2" customFormat="1" ht="15">
      <c r="A3" s="126" t="s">
        <v>36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5"/>
      <c r="B5" s="6" t="s">
        <v>2</v>
      </c>
      <c r="C5" s="7"/>
      <c r="D5" s="8" t="s">
        <v>3</v>
      </c>
      <c r="E5" s="8" t="s">
        <v>4</v>
      </c>
      <c r="F5" s="9"/>
      <c r="G5" s="10" t="s">
        <v>5</v>
      </c>
      <c r="H5" s="9"/>
      <c r="I5" s="11" t="s">
        <v>6</v>
      </c>
      <c r="J5" s="12"/>
    </row>
    <row r="6" spans="1:10" ht="12.75">
      <c r="A6" s="14" t="s">
        <v>7</v>
      </c>
      <c r="B6" s="15" t="s">
        <v>8</v>
      </c>
      <c r="C6" s="16"/>
      <c r="D6" s="8" t="s">
        <v>9</v>
      </c>
      <c r="E6" s="8" t="s">
        <v>10</v>
      </c>
      <c r="F6" s="10" t="s">
        <v>11</v>
      </c>
      <c r="G6" s="10" t="s">
        <v>12</v>
      </c>
      <c r="H6" s="10" t="s">
        <v>13</v>
      </c>
      <c r="I6" s="17" t="s">
        <v>14</v>
      </c>
      <c r="J6" s="16"/>
    </row>
    <row r="7" spans="1:10" ht="12.75">
      <c r="A7" s="5"/>
      <c r="B7" s="8" t="s">
        <v>15</v>
      </c>
      <c r="C7" s="8" t="s">
        <v>16</v>
      </c>
      <c r="D7" s="10"/>
      <c r="E7" s="8" t="s">
        <v>17</v>
      </c>
      <c r="F7" s="8" t="s">
        <v>14</v>
      </c>
      <c r="G7" s="10" t="s">
        <v>19</v>
      </c>
      <c r="H7" s="10" t="s">
        <v>20</v>
      </c>
      <c r="I7" s="10" t="s">
        <v>21</v>
      </c>
      <c r="J7" s="10" t="s">
        <v>22</v>
      </c>
    </row>
    <row r="8" spans="1:10" ht="13.5" thickBot="1">
      <c r="A8" s="18"/>
      <c r="B8" s="10" t="s">
        <v>33</v>
      </c>
      <c r="C8" s="10" t="s">
        <v>33</v>
      </c>
      <c r="D8" s="10" t="s">
        <v>24</v>
      </c>
      <c r="E8" s="8" t="s">
        <v>25</v>
      </c>
      <c r="F8" s="9"/>
      <c r="G8" s="10" t="s">
        <v>27</v>
      </c>
      <c r="H8" s="9"/>
      <c r="I8" s="9"/>
      <c r="J8" s="9"/>
    </row>
    <row r="9" spans="1:10" ht="12.75">
      <c r="A9" s="19">
        <v>1985</v>
      </c>
      <c r="B9" s="42">
        <v>1812</v>
      </c>
      <c r="C9" s="42">
        <v>1261</v>
      </c>
      <c r="D9" s="42">
        <v>442</v>
      </c>
      <c r="E9" s="43">
        <v>17.8</v>
      </c>
      <c r="F9" s="42">
        <v>8433</v>
      </c>
      <c r="G9" s="44">
        <v>114.45073503780367</v>
      </c>
      <c r="H9" s="42">
        <v>9616.193670140516</v>
      </c>
      <c r="I9" s="42">
        <v>14037</v>
      </c>
      <c r="J9" s="42">
        <v>28</v>
      </c>
    </row>
    <row r="10" spans="1:10" ht="12.75">
      <c r="A10" s="24">
        <v>1986</v>
      </c>
      <c r="B10" s="45">
        <v>1845</v>
      </c>
      <c r="C10" s="45">
        <v>1307</v>
      </c>
      <c r="D10" s="45">
        <v>470</v>
      </c>
      <c r="E10" s="46">
        <v>15.1</v>
      </c>
      <c r="F10" s="45">
        <v>7614</v>
      </c>
      <c r="G10" s="47">
        <v>119.86585409830154</v>
      </c>
      <c r="H10" s="45">
        <v>9129.373865589652</v>
      </c>
      <c r="I10" s="45">
        <v>14357</v>
      </c>
      <c r="J10" s="45">
        <v>18</v>
      </c>
    </row>
    <row r="11" spans="1:10" ht="12.75">
      <c r="A11" s="24">
        <v>1987</v>
      </c>
      <c r="B11" s="45">
        <v>1725</v>
      </c>
      <c r="C11" s="45">
        <v>1185</v>
      </c>
      <c r="D11" s="45">
        <v>484</v>
      </c>
      <c r="E11" s="46">
        <v>15.6</v>
      </c>
      <c r="F11" s="45">
        <v>9115</v>
      </c>
      <c r="G11" s="47">
        <v>118.78403231041074</v>
      </c>
      <c r="H11" s="45">
        <v>10571.80291611073</v>
      </c>
      <c r="I11" s="45">
        <v>16177</v>
      </c>
      <c r="J11" s="45">
        <v>313</v>
      </c>
    </row>
    <row r="12" spans="1:10" ht="12.75">
      <c r="A12" s="24">
        <v>1988</v>
      </c>
      <c r="B12" s="45">
        <v>2094</v>
      </c>
      <c r="C12" s="45">
        <v>1468</v>
      </c>
      <c r="D12" s="45">
        <v>494</v>
      </c>
      <c r="E12" s="46">
        <v>14.9</v>
      </c>
      <c r="F12" s="45">
        <v>8618</v>
      </c>
      <c r="G12" s="47">
        <v>124.43354609161828</v>
      </c>
      <c r="H12" s="45">
        <v>5601.43281285685</v>
      </c>
      <c r="I12" s="45">
        <v>15023</v>
      </c>
      <c r="J12" s="45">
        <v>125</v>
      </c>
    </row>
    <row r="13" spans="1:10" ht="12.75">
      <c r="A13" s="24">
        <v>1989</v>
      </c>
      <c r="B13" s="45">
        <v>2192</v>
      </c>
      <c r="C13" s="45">
        <v>1666</v>
      </c>
      <c r="D13" s="45">
        <v>486</v>
      </c>
      <c r="E13" s="46">
        <v>55.95847539015607</v>
      </c>
      <c r="F13" s="45">
        <v>9329</v>
      </c>
      <c r="G13" s="47">
        <v>127.81123411825514</v>
      </c>
      <c r="H13" s="45">
        <v>11923.510030892021</v>
      </c>
      <c r="I13" s="45">
        <v>18655</v>
      </c>
      <c r="J13" s="45">
        <v>66</v>
      </c>
    </row>
    <row r="14" spans="1:10" ht="12.75">
      <c r="A14" s="24">
        <v>1990</v>
      </c>
      <c r="B14" s="45">
        <v>2497</v>
      </c>
      <c r="C14" s="45">
        <v>1882</v>
      </c>
      <c r="D14" s="45">
        <v>470</v>
      </c>
      <c r="E14" s="46">
        <v>42.96402763018066</v>
      </c>
      <c r="F14" s="45">
        <v>8091</v>
      </c>
      <c r="G14" s="47">
        <v>143.8702775473898</v>
      </c>
      <c r="H14" s="45">
        <v>11640.544156359309</v>
      </c>
      <c r="I14" s="45">
        <v>18968</v>
      </c>
      <c r="J14" s="45">
        <v>220</v>
      </c>
    </row>
    <row r="15" spans="1:10" ht="12.75">
      <c r="A15" s="24">
        <v>1991</v>
      </c>
      <c r="B15" s="45">
        <v>2708</v>
      </c>
      <c r="C15" s="45">
        <v>2163</v>
      </c>
      <c r="D15" s="45">
        <v>478</v>
      </c>
      <c r="E15" s="46">
        <v>41.456310679611654</v>
      </c>
      <c r="F15" s="45">
        <v>8967</v>
      </c>
      <c r="G15" s="47">
        <v>172.74289904198673</v>
      </c>
      <c r="H15" s="45">
        <v>15489.855757094949</v>
      </c>
      <c r="I15" s="45">
        <v>17165</v>
      </c>
      <c r="J15" s="45">
        <v>251</v>
      </c>
    </row>
    <row r="16" spans="1:10" ht="12.75">
      <c r="A16" s="24">
        <v>1992</v>
      </c>
      <c r="B16" s="45">
        <v>2298</v>
      </c>
      <c r="C16" s="45">
        <v>1747</v>
      </c>
      <c r="D16" s="45">
        <v>484</v>
      </c>
      <c r="E16" s="46">
        <v>51.9</v>
      </c>
      <c r="F16" s="45">
        <v>9046</v>
      </c>
      <c r="G16" s="47">
        <v>154.47814118976356</v>
      </c>
      <c r="H16" s="45">
        <v>13974.092652026011</v>
      </c>
      <c r="I16" s="45">
        <v>16848</v>
      </c>
      <c r="J16" s="45">
        <v>122</v>
      </c>
    </row>
    <row r="17" spans="1:10" ht="12.75">
      <c r="A17" s="24">
        <v>1993</v>
      </c>
      <c r="B17" s="45">
        <v>2789</v>
      </c>
      <c r="C17" s="45">
        <v>2322</v>
      </c>
      <c r="D17" s="45">
        <v>511</v>
      </c>
      <c r="E17" s="46">
        <v>37.5</v>
      </c>
      <c r="F17" s="45">
        <v>8717</v>
      </c>
      <c r="G17" s="47">
        <v>164.75544817472624</v>
      </c>
      <c r="H17" s="45">
        <v>14361.732417390886</v>
      </c>
      <c r="I17" s="45">
        <v>16066</v>
      </c>
      <c r="J17" s="45">
        <v>114</v>
      </c>
    </row>
    <row r="18" spans="1:10" ht="12.75">
      <c r="A18" s="29">
        <v>1994</v>
      </c>
      <c r="B18" s="48">
        <v>2775</v>
      </c>
      <c r="C18" s="48">
        <v>2271</v>
      </c>
      <c r="D18" s="48">
        <v>457</v>
      </c>
      <c r="E18" s="49">
        <v>32.4</v>
      </c>
      <c r="F18" s="48">
        <v>8282</v>
      </c>
      <c r="G18" s="50">
        <v>162.37544024136648</v>
      </c>
      <c r="H18" s="48">
        <v>13447.93396078997</v>
      </c>
      <c r="I18" s="48">
        <v>18512</v>
      </c>
      <c r="J18" s="45">
        <v>181</v>
      </c>
    </row>
    <row r="19" spans="1:10" ht="12.75">
      <c r="A19" s="29">
        <v>1995</v>
      </c>
      <c r="B19" s="48">
        <v>2874</v>
      </c>
      <c r="C19" s="48">
        <v>2307</v>
      </c>
      <c r="D19" s="51">
        <v>498</v>
      </c>
      <c r="E19" s="49">
        <v>35.1</v>
      </c>
      <c r="F19" s="48">
        <v>8110</v>
      </c>
      <c r="G19" s="50">
        <v>169.47339319413896</v>
      </c>
      <c r="H19" s="48">
        <v>13744.292188044668</v>
      </c>
      <c r="I19" s="51">
        <v>19709</v>
      </c>
      <c r="J19" s="52">
        <v>178</v>
      </c>
    </row>
    <row r="20" spans="1:10" ht="12.75">
      <c r="A20" s="29">
        <v>1996</v>
      </c>
      <c r="B20" s="48">
        <v>2996</v>
      </c>
      <c r="C20" s="48">
        <v>2307</v>
      </c>
      <c r="D20" s="51">
        <v>473</v>
      </c>
      <c r="E20" s="49">
        <v>14.9</v>
      </c>
      <c r="F20" s="48">
        <v>10059</v>
      </c>
      <c r="G20" s="50">
        <v>148.18554445686536</v>
      </c>
      <c r="H20" s="48">
        <v>14905.983916916086</v>
      </c>
      <c r="I20" s="48">
        <v>21265</v>
      </c>
      <c r="J20" s="45">
        <v>221</v>
      </c>
    </row>
    <row r="21" spans="1:10" ht="12.75">
      <c r="A21" s="29">
        <v>1997</v>
      </c>
      <c r="B21" s="48">
        <v>2985</v>
      </c>
      <c r="C21" s="48">
        <v>2259</v>
      </c>
      <c r="D21" s="48">
        <v>498</v>
      </c>
      <c r="E21" s="53">
        <v>15.6</v>
      </c>
      <c r="F21" s="48">
        <v>9503</v>
      </c>
      <c r="G21" s="50">
        <v>150.00661113314823</v>
      </c>
      <c r="H21" s="48">
        <v>14255.128255983076</v>
      </c>
      <c r="I21" s="48">
        <v>20021</v>
      </c>
      <c r="J21" s="45">
        <v>541</v>
      </c>
    </row>
    <row r="22" spans="1:10" ht="12.75">
      <c r="A22" s="29">
        <v>1998</v>
      </c>
      <c r="B22" s="48">
        <v>2905</v>
      </c>
      <c r="C22" s="48">
        <v>2397</v>
      </c>
      <c r="D22" s="48">
        <v>444</v>
      </c>
      <c r="E22" s="53">
        <v>12.3</v>
      </c>
      <c r="F22" s="48">
        <v>7713</v>
      </c>
      <c r="G22" s="50">
        <v>170.17657735626796</v>
      </c>
      <c r="H22" s="48">
        <v>13125.719411488944</v>
      </c>
      <c r="I22" s="48">
        <v>20678</v>
      </c>
      <c r="J22" s="45">
        <v>811</v>
      </c>
    </row>
    <row r="23" spans="1:10" ht="12.75">
      <c r="A23" s="29">
        <v>1999</v>
      </c>
      <c r="B23" s="48">
        <v>3130</v>
      </c>
      <c r="C23" s="48">
        <v>2551</v>
      </c>
      <c r="D23" s="48">
        <v>452</v>
      </c>
      <c r="E23" s="53">
        <v>16.4</v>
      </c>
      <c r="F23" s="48">
        <v>9960</v>
      </c>
      <c r="G23" s="50">
        <v>170.56723522411744</v>
      </c>
      <c r="H23" s="48">
        <f>F23*G23/100</f>
        <v>16988.496628322097</v>
      </c>
      <c r="I23" s="48">
        <v>26313</v>
      </c>
      <c r="J23" s="45">
        <v>1268</v>
      </c>
    </row>
    <row r="24" spans="1:10" ht="12.75">
      <c r="A24" s="29">
        <v>2000</v>
      </c>
      <c r="B24" s="48">
        <v>4065</v>
      </c>
      <c r="C24" s="48">
        <f>1539+1810</f>
        <v>3349</v>
      </c>
      <c r="D24" s="48">
        <v>439</v>
      </c>
      <c r="E24" s="53">
        <v>14.851710958495072</v>
      </c>
      <c r="F24" s="48">
        <v>11418</v>
      </c>
      <c r="G24" s="50">
        <v>191.59</v>
      </c>
      <c r="H24" s="48">
        <v>21875.7462</v>
      </c>
      <c r="I24" s="48">
        <v>31535.2282</v>
      </c>
      <c r="J24" s="45">
        <v>1259.6196</v>
      </c>
    </row>
    <row r="25" spans="1:10" ht="13.5" thickBot="1">
      <c r="A25" s="54">
        <v>2001</v>
      </c>
      <c r="B25" s="55">
        <v>4287</v>
      </c>
      <c r="C25" s="55">
        <v>3446</v>
      </c>
      <c r="D25" s="55">
        <v>417.138</v>
      </c>
      <c r="E25" s="56">
        <v>16.3505252466628</v>
      </c>
      <c r="F25" s="55">
        <v>11903</v>
      </c>
      <c r="G25" s="57">
        <v>168.59591552173862</v>
      </c>
      <c r="H25" s="55">
        <f>F25*G25/100</f>
        <v>20067.971824552547</v>
      </c>
      <c r="I25" s="58">
        <v>33638.4286</v>
      </c>
      <c r="J25" s="59">
        <v>1653.3531</v>
      </c>
    </row>
    <row r="26" spans="1:10" ht="12.75">
      <c r="A26" s="5" t="s">
        <v>37</v>
      </c>
      <c r="B26" s="5"/>
      <c r="C26" s="5"/>
      <c r="D26" s="5"/>
      <c r="E26" s="5"/>
      <c r="F26" s="5"/>
      <c r="G26" s="5"/>
      <c r="H26" s="5"/>
      <c r="I26" s="5"/>
      <c r="J26" s="5"/>
    </row>
    <row r="28" ht="15.75">
      <c r="A28" s="60"/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0111">
    <pageSetUpPr fitToPage="1"/>
  </sheetPr>
  <dimension ref="A1:S89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5" customWidth="1"/>
    <col min="2" max="16384" width="11.421875" style="5" customWidth="1"/>
  </cols>
  <sheetData>
    <row r="1" spans="1:11" s="86" customFormat="1" ht="18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3" spans="1:11" s="87" customFormat="1" ht="15">
      <c r="A3" s="142" t="s">
        <v>138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s="87" customFormat="1" ht="1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2.75">
      <c r="A5" s="122"/>
      <c r="B5" s="135" t="s">
        <v>71</v>
      </c>
      <c r="C5" s="136"/>
      <c r="D5" s="136"/>
      <c r="E5" s="136"/>
      <c r="F5" s="136"/>
      <c r="G5" s="131" t="s">
        <v>72</v>
      </c>
      <c r="H5" s="123"/>
      <c r="I5" s="93" t="s">
        <v>4</v>
      </c>
      <c r="J5" s="124"/>
      <c r="K5" s="139" t="s">
        <v>73</v>
      </c>
    </row>
    <row r="6" spans="1:11" ht="12.75">
      <c r="A6" s="90" t="s">
        <v>74</v>
      </c>
      <c r="B6" s="129" t="s">
        <v>33</v>
      </c>
      <c r="C6" s="137"/>
      <c r="D6" s="137"/>
      <c r="E6" s="137"/>
      <c r="F6" s="130"/>
      <c r="G6" s="132"/>
      <c r="H6" s="135" t="s">
        <v>75</v>
      </c>
      <c r="I6" s="138"/>
      <c r="J6" s="91" t="s">
        <v>3</v>
      </c>
      <c r="K6" s="140"/>
    </row>
    <row r="7" spans="1:11" ht="12.75">
      <c r="A7" s="90" t="s">
        <v>76</v>
      </c>
      <c r="B7" s="92"/>
      <c r="C7" s="93" t="s">
        <v>15</v>
      </c>
      <c r="D7" s="94"/>
      <c r="E7" s="127" t="s">
        <v>16</v>
      </c>
      <c r="F7" s="128"/>
      <c r="G7" s="132"/>
      <c r="H7" s="129" t="s">
        <v>77</v>
      </c>
      <c r="I7" s="130"/>
      <c r="J7" s="8" t="s">
        <v>9</v>
      </c>
      <c r="K7" s="140"/>
    </row>
    <row r="8" spans="1:17" ht="13.5" thickBot="1">
      <c r="A8" s="95"/>
      <c r="B8" s="96" t="s">
        <v>78</v>
      </c>
      <c r="C8" s="96" t="s">
        <v>79</v>
      </c>
      <c r="D8" s="96" t="s">
        <v>15</v>
      </c>
      <c r="E8" s="96" t="s">
        <v>78</v>
      </c>
      <c r="F8" s="96" t="s">
        <v>79</v>
      </c>
      <c r="G8" s="133"/>
      <c r="H8" s="96" t="s">
        <v>78</v>
      </c>
      <c r="I8" s="96" t="s">
        <v>79</v>
      </c>
      <c r="J8" s="97" t="s">
        <v>80</v>
      </c>
      <c r="K8" s="141"/>
      <c r="P8" s="98"/>
      <c r="Q8" s="98"/>
    </row>
    <row r="9" spans="1:18" ht="12.75">
      <c r="A9" s="99" t="s">
        <v>81</v>
      </c>
      <c r="B9" s="100">
        <v>10</v>
      </c>
      <c r="C9" s="100" t="s">
        <v>45</v>
      </c>
      <c r="D9" s="101">
        <v>10</v>
      </c>
      <c r="E9" s="100">
        <v>10</v>
      </c>
      <c r="F9" s="100" t="s">
        <v>45</v>
      </c>
      <c r="G9" s="100">
        <v>35000</v>
      </c>
      <c r="H9" s="100">
        <v>2300</v>
      </c>
      <c r="I9" s="100" t="s">
        <v>45</v>
      </c>
      <c r="J9" s="100">
        <v>10</v>
      </c>
      <c r="K9" s="100">
        <v>373</v>
      </c>
      <c r="L9" s="102"/>
      <c r="M9" s="102"/>
      <c r="N9" s="102"/>
      <c r="R9" s="103"/>
    </row>
    <row r="10" spans="1:18" ht="12.75">
      <c r="A10" s="18" t="s">
        <v>82</v>
      </c>
      <c r="B10" s="104">
        <v>76</v>
      </c>
      <c r="C10" s="104" t="s">
        <v>45</v>
      </c>
      <c r="D10" s="104">
        <v>76</v>
      </c>
      <c r="E10" s="104">
        <v>76</v>
      </c>
      <c r="F10" s="104" t="s">
        <v>45</v>
      </c>
      <c r="G10" s="104">
        <v>68000</v>
      </c>
      <c r="H10" s="104">
        <v>2500</v>
      </c>
      <c r="I10" s="104" t="s">
        <v>45</v>
      </c>
      <c r="J10" s="104">
        <v>35</v>
      </c>
      <c r="K10" s="104">
        <v>2570</v>
      </c>
      <c r="L10" s="102"/>
      <c r="M10" s="102"/>
      <c r="N10" s="102"/>
      <c r="R10" s="103"/>
    </row>
    <row r="11" spans="1:18" ht="12.75">
      <c r="A11" s="18" t="s">
        <v>83</v>
      </c>
      <c r="B11" s="109">
        <v>45</v>
      </c>
      <c r="C11" s="105" t="s">
        <v>45</v>
      </c>
      <c r="D11" s="109">
        <v>45</v>
      </c>
      <c r="E11" s="109">
        <v>45</v>
      </c>
      <c r="F11" s="105" t="s">
        <v>45</v>
      </c>
      <c r="G11" s="104">
        <v>19550</v>
      </c>
      <c r="H11" s="109">
        <v>2500</v>
      </c>
      <c r="I11" s="105" t="s">
        <v>45</v>
      </c>
      <c r="J11" s="104">
        <v>22</v>
      </c>
      <c r="K11" s="104">
        <v>543</v>
      </c>
      <c r="L11" s="102"/>
      <c r="M11" s="102"/>
      <c r="N11" s="102"/>
      <c r="R11" s="103"/>
    </row>
    <row r="12" spans="1:18" ht="12.75">
      <c r="A12" s="18" t="s">
        <v>84</v>
      </c>
      <c r="B12" s="104" t="s">
        <v>45</v>
      </c>
      <c r="C12" s="104" t="s">
        <v>45</v>
      </c>
      <c r="D12" s="104" t="s">
        <v>45</v>
      </c>
      <c r="E12" s="104" t="s">
        <v>45</v>
      </c>
      <c r="F12" s="104" t="s">
        <v>45</v>
      </c>
      <c r="G12" s="104">
        <v>18000</v>
      </c>
      <c r="H12" s="104" t="s">
        <v>45</v>
      </c>
      <c r="I12" s="104" t="s">
        <v>45</v>
      </c>
      <c r="J12" s="104">
        <v>20</v>
      </c>
      <c r="K12" s="104">
        <v>360</v>
      </c>
      <c r="L12" s="102"/>
      <c r="M12" s="102"/>
      <c r="N12" s="102"/>
      <c r="R12" s="103"/>
    </row>
    <row r="13" spans="1:18" ht="12.75">
      <c r="A13" s="106" t="s">
        <v>85</v>
      </c>
      <c r="B13" s="107">
        <v>131</v>
      </c>
      <c r="C13" s="107" t="s">
        <v>45</v>
      </c>
      <c r="D13" s="107">
        <v>131</v>
      </c>
      <c r="E13" s="107">
        <v>131</v>
      </c>
      <c r="F13" s="107" t="s">
        <v>45</v>
      </c>
      <c r="G13" s="107">
        <v>140550</v>
      </c>
      <c r="H13" s="108">
        <v>2485</v>
      </c>
      <c r="I13" s="108" t="s">
        <v>45</v>
      </c>
      <c r="J13" s="108">
        <v>25</v>
      </c>
      <c r="K13" s="107">
        <v>3846</v>
      </c>
      <c r="L13" s="102"/>
      <c r="M13" s="102"/>
      <c r="N13" s="102"/>
      <c r="R13" s="103"/>
    </row>
    <row r="14" spans="1:18" ht="12.75">
      <c r="A14" s="106"/>
      <c r="B14" s="107"/>
      <c r="C14" s="107"/>
      <c r="D14" s="107"/>
      <c r="E14" s="107"/>
      <c r="F14" s="107"/>
      <c r="G14" s="107"/>
      <c r="H14" s="108"/>
      <c r="I14" s="108"/>
      <c r="J14" s="108"/>
      <c r="K14" s="107"/>
      <c r="L14" s="102"/>
      <c r="M14" s="102"/>
      <c r="N14" s="102"/>
      <c r="R14" s="103"/>
    </row>
    <row r="15" spans="1:18" ht="12.75">
      <c r="A15" s="106" t="s">
        <v>86</v>
      </c>
      <c r="B15" s="108" t="s">
        <v>45</v>
      </c>
      <c r="C15" s="107" t="s">
        <v>45</v>
      </c>
      <c r="D15" s="108" t="s">
        <v>45</v>
      </c>
      <c r="E15" s="107" t="s">
        <v>45</v>
      </c>
      <c r="F15" s="107" t="s">
        <v>45</v>
      </c>
      <c r="G15" s="108">
        <v>30000</v>
      </c>
      <c r="H15" s="107" t="s">
        <v>45</v>
      </c>
      <c r="I15" s="107" t="s">
        <v>45</v>
      </c>
      <c r="J15" s="108">
        <v>2</v>
      </c>
      <c r="K15" s="108">
        <v>70</v>
      </c>
      <c r="L15" s="102"/>
      <c r="M15" s="102"/>
      <c r="N15" s="102"/>
      <c r="R15" s="103"/>
    </row>
    <row r="16" spans="1:18" ht="12.75">
      <c r="A16" s="106"/>
      <c r="B16" s="107"/>
      <c r="C16" s="107"/>
      <c r="D16" s="107"/>
      <c r="E16" s="107"/>
      <c r="F16" s="107"/>
      <c r="G16" s="107"/>
      <c r="H16" s="108"/>
      <c r="I16" s="108"/>
      <c r="J16" s="108"/>
      <c r="K16" s="107"/>
      <c r="L16" s="102"/>
      <c r="M16" s="102"/>
      <c r="N16" s="102"/>
      <c r="R16" s="103"/>
    </row>
    <row r="17" spans="1:18" ht="12.75">
      <c r="A17" s="106" t="s">
        <v>87</v>
      </c>
      <c r="B17" s="108" t="s">
        <v>45</v>
      </c>
      <c r="C17" s="108" t="s">
        <v>45</v>
      </c>
      <c r="D17" s="108" t="s">
        <v>45</v>
      </c>
      <c r="E17" s="108" t="s">
        <v>45</v>
      </c>
      <c r="F17" s="108" t="s">
        <v>45</v>
      </c>
      <c r="G17" s="108">
        <v>7256</v>
      </c>
      <c r="H17" s="108" t="s">
        <v>45</v>
      </c>
      <c r="I17" s="108" t="s">
        <v>45</v>
      </c>
      <c r="J17" s="108">
        <v>4</v>
      </c>
      <c r="K17" s="108">
        <v>29</v>
      </c>
      <c r="L17" s="102"/>
      <c r="M17" s="102"/>
      <c r="N17" s="102"/>
      <c r="R17" s="103"/>
    </row>
    <row r="18" spans="1:18" ht="12.75">
      <c r="A18" s="18"/>
      <c r="B18" s="105"/>
      <c r="C18" s="105"/>
      <c r="D18" s="105"/>
      <c r="E18" s="105"/>
      <c r="F18" s="105"/>
      <c r="G18" s="105"/>
      <c r="H18" s="104"/>
      <c r="I18" s="104"/>
      <c r="J18" s="104"/>
      <c r="K18" s="105"/>
      <c r="L18" s="102"/>
      <c r="M18" s="102"/>
      <c r="N18" s="102"/>
      <c r="R18" s="103"/>
    </row>
    <row r="19" spans="1:18" ht="12.75">
      <c r="A19" s="18" t="s">
        <v>88</v>
      </c>
      <c r="B19" s="104">
        <v>9</v>
      </c>
      <c r="C19" s="104" t="s">
        <v>45</v>
      </c>
      <c r="D19" s="104">
        <v>9</v>
      </c>
      <c r="E19" s="104">
        <v>9</v>
      </c>
      <c r="F19" s="104" t="s">
        <v>45</v>
      </c>
      <c r="G19" s="104">
        <v>9985</v>
      </c>
      <c r="H19" s="104">
        <v>1750</v>
      </c>
      <c r="I19" s="104" t="s">
        <v>45</v>
      </c>
      <c r="J19" s="104">
        <v>12</v>
      </c>
      <c r="K19" s="104">
        <v>136</v>
      </c>
      <c r="L19" s="102"/>
      <c r="M19" s="102"/>
      <c r="N19" s="102"/>
      <c r="R19" s="103"/>
    </row>
    <row r="20" spans="1:18" ht="12.75">
      <c r="A20" s="18" t="s">
        <v>89</v>
      </c>
      <c r="B20" s="104">
        <v>49</v>
      </c>
      <c r="C20" s="105" t="s">
        <v>45</v>
      </c>
      <c r="D20" s="104">
        <v>49</v>
      </c>
      <c r="E20" s="104">
        <v>40</v>
      </c>
      <c r="F20" s="105" t="s">
        <v>45</v>
      </c>
      <c r="G20" s="104">
        <v>35000</v>
      </c>
      <c r="H20" s="104">
        <v>2250</v>
      </c>
      <c r="I20" s="105" t="s">
        <v>45</v>
      </c>
      <c r="J20" s="104">
        <v>10</v>
      </c>
      <c r="K20" s="104">
        <v>440</v>
      </c>
      <c r="L20" s="102"/>
      <c r="M20" s="102"/>
      <c r="N20" s="102"/>
      <c r="R20" s="103"/>
    </row>
    <row r="21" spans="1:18" ht="12.75">
      <c r="A21" s="18" t="s">
        <v>90</v>
      </c>
      <c r="B21" s="104">
        <v>64</v>
      </c>
      <c r="C21" s="104" t="s">
        <v>45</v>
      </c>
      <c r="D21" s="104">
        <v>64</v>
      </c>
      <c r="E21" s="104">
        <v>60</v>
      </c>
      <c r="F21" s="104" t="s">
        <v>45</v>
      </c>
      <c r="G21" s="104">
        <v>14850</v>
      </c>
      <c r="H21" s="104">
        <v>2000</v>
      </c>
      <c r="I21" s="104" t="s">
        <v>45</v>
      </c>
      <c r="J21" s="104">
        <v>10</v>
      </c>
      <c r="K21" s="104">
        <v>269</v>
      </c>
      <c r="L21" s="102"/>
      <c r="M21" s="102"/>
      <c r="N21" s="102"/>
      <c r="R21" s="103"/>
    </row>
    <row r="22" spans="1:18" ht="12.75">
      <c r="A22" s="106" t="s">
        <v>140</v>
      </c>
      <c r="B22" s="107">
        <v>122</v>
      </c>
      <c r="C22" s="107" t="s">
        <v>45</v>
      </c>
      <c r="D22" s="107">
        <v>122</v>
      </c>
      <c r="E22" s="107">
        <v>109</v>
      </c>
      <c r="F22" s="107" t="s">
        <v>45</v>
      </c>
      <c r="G22" s="107">
        <v>59835</v>
      </c>
      <c r="H22" s="108">
        <v>2071</v>
      </c>
      <c r="I22" s="108" t="s">
        <v>45</v>
      </c>
      <c r="J22" s="108">
        <v>10</v>
      </c>
      <c r="K22" s="107">
        <v>845</v>
      </c>
      <c r="L22" s="102"/>
      <c r="M22" s="102"/>
      <c r="N22" s="102"/>
      <c r="R22" s="103"/>
    </row>
    <row r="23" spans="1:18" ht="12.75">
      <c r="A23" s="106"/>
      <c r="B23" s="107"/>
      <c r="C23" s="107"/>
      <c r="D23" s="107"/>
      <c r="E23" s="107"/>
      <c r="F23" s="107"/>
      <c r="G23" s="107"/>
      <c r="H23" s="108"/>
      <c r="I23" s="108"/>
      <c r="J23" s="108"/>
      <c r="K23" s="107"/>
      <c r="L23" s="102"/>
      <c r="M23" s="102"/>
      <c r="N23" s="102"/>
      <c r="R23" s="103"/>
    </row>
    <row r="24" spans="1:18" ht="12.75">
      <c r="A24" s="106" t="s">
        <v>91</v>
      </c>
      <c r="B24" s="108">
        <v>16</v>
      </c>
      <c r="C24" s="108">
        <v>11</v>
      </c>
      <c r="D24" s="108">
        <v>27</v>
      </c>
      <c r="E24" s="108">
        <v>10</v>
      </c>
      <c r="F24" s="108">
        <v>3</v>
      </c>
      <c r="G24" s="108">
        <v>11843</v>
      </c>
      <c r="H24" s="108">
        <v>1400</v>
      </c>
      <c r="I24" s="108">
        <v>2000</v>
      </c>
      <c r="J24" s="108">
        <v>11</v>
      </c>
      <c r="K24" s="108">
        <v>150</v>
      </c>
      <c r="L24" s="102"/>
      <c r="M24" s="102"/>
      <c r="N24" s="102"/>
      <c r="R24" s="103"/>
    </row>
    <row r="25" spans="1:18" ht="12.75">
      <c r="A25" s="106"/>
      <c r="B25" s="107"/>
      <c r="C25" s="107"/>
      <c r="D25" s="107"/>
      <c r="E25" s="107"/>
      <c r="F25" s="107"/>
      <c r="G25" s="107"/>
      <c r="H25" s="108"/>
      <c r="I25" s="108"/>
      <c r="J25" s="108"/>
      <c r="K25" s="107"/>
      <c r="L25" s="102"/>
      <c r="M25" s="102"/>
      <c r="N25" s="102"/>
      <c r="R25" s="103"/>
    </row>
    <row r="26" spans="1:18" ht="12.75">
      <c r="A26" s="106" t="s">
        <v>92</v>
      </c>
      <c r="B26" s="108">
        <v>59</v>
      </c>
      <c r="C26" s="108">
        <v>68</v>
      </c>
      <c r="D26" s="108">
        <v>127</v>
      </c>
      <c r="E26" s="108">
        <v>46</v>
      </c>
      <c r="F26" s="108">
        <v>45</v>
      </c>
      <c r="G26" s="108">
        <v>7832</v>
      </c>
      <c r="H26" s="108">
        <v>600</v>
      </c>
      <c r="I26" s="108">
        <v>1800</v>
      </c>
      <c r="J26" s="108">
        <v>16</v>
      </c>
      <c r="K26" s="108">
        <v>234</v>
      </c>
      <c r="L26" s="102"/>
      <c r="M26" s="102"/>
      <c r="N26" s="102"/>
      <c r="R26" s="103"/>
    </row>
    <row r="27" spans="1:18" ht="12.75">
      <c r="A27" s="18"/>
      <c r="B27" s="105"/>
      <c r="C27" s="105"/>
      <c r="D27" s="105"/>
      <c r="E27" s="105"/>
      <c r="F27" s="105"/>
      <c r="G27" s="105"/>
      <c r="H27" s="104"/>
      <c r="I27" s="104"/>
      <c r="J27" s="104"/>
      <c r="K27" s="105"/>
      <c r="L27" s="102"/>
      <c r="M27" s="102"/>
      <c r="N27" s="102"/>
      <c r="R27" s="103"/>
    </row>
    <row r="28" spans="1:18" ht="12.75">
      <c r="A28" s="18" t="s">
        <v>93</v>
      </c>
      <c r="B28" s="109">
        <v>17</v>
      </c>
      <c r="C28" s="105">
        <v>35</v>
      </c>
      <c r="D28" s="104">
        <v>52</v>
      </c>
      <c r="E28" s="109">
        <v>15</v>
      </c>
      <c r="F28" s="105">
        <v>35</v>
      </c>
      <c r="G28" s="105" t="s">
        <v>45</v>
      </c>
      <c r="H28" s="109">
        <v>6700</v>
      </c>
      <c r="I28" s="104">
        <v>14500</v>
      </c>
      <c r="J28" s="105" t="s">
        <v>45</v>
      </c>
      <c r="K28" s="105">
        <v>608</v>
      </c>
      <c r="L28" s="102"/>
      <c r="M28" s="102"/>
      <c r="N28" s="102"/>
      <c r="R28" s="103"/>
    </row>
    <row r="29" spans="1:18" ht="12.75">
      <c r="A29" s="18" t="s">
        <v>94</v>
      </c>
      <c r="B29" s="109">
        <v>96</v>
      </c>
      <c r="C29" s="104">
        <v>68</v>
      </c>
      <c r="D29" s="104">
        <v>164</v>
      </c>
      <c r="E29" s="109">
        <v>41</v>
      </c>
      <c r="F29" s="104">
        <v>6</v>
      </c>
      <c r="G29" s="104">
        <v>4199</v>
      </c>
      <c r="H29" s="109">
        <v>850</v>
      </c>
      <c r="I29" s="104">
        <v>2500</v>
      </c>
      <c r="J29" s="104">
        <v>15</v>
      </c>
      <c r="K29" s="104">
        <v>113</v>
      </c>
      <c r="L29" s="102"/>
      <c r="M29" s="102"/>
      <c r="N29" s="102"/>
      <c r="R29" s="103"/>
    </row>
    <row r="30" spans="1:18" ht="12.75">
      <c r="A30" s="18" t="s">
        <v>95</v>
      </c>
      <c r="B30" s="109">
        <v>20</v>
      </c>
      <c r="C30" s="104">
        <v>46</v>
      </c>
      <c r="D30" s="104">
        <v>66</v>
      </c>
      <c r="E30" s="109">
        <v>20</v>
      </c>
      <c r="F30" s="104">
        <v>46</v>
      </c>
      <c r="G30" s="105" t="s">
        <v>45</v>
      </c>
      <c r="H30" s="109">
        <v>6500</v>
      </c>
      <c r="I30" s="104">
        <v>13000</v>
      </c>
      <c r="J30" s="105" t="s">
        <v>45</v>
      </c>
      <c r="K30" s="104">
        <v>728</v>
      </c>
      <c r="L30" s="102"/>
      <c r="M30" s="102"/>
      <c r="N30" s="102"/>
      <c r="R30" s="103"/>
    </row>
    <row r="31" spans="1:18" s="112" customFormat="1" ht="12.75">
      <c r="A31" s="106" t="s">
        <v>141</v>
      </c>
      <c r="B31" s="110">
        <v>133</v>
      </c>
      <c r="C31" s="107">
        <v>149</v>
      </c>
      <c r="D31" s="107">
        <v>282</v>
      </c>
      <c r="E31" s="110">
        <v>76</v>
      </c>
      <c r="F31" s="107">
        <v>87</v>
      </c>
      <c r="G31" s="107">
        <v>4199</v>
      </c>
      <c r="H31" s="110">
        <v>3491</v>
      </c>
      <c r="I31" s="108">
        <v>12879</v>
      </c>
      <c r="J31" s="108">
        <v>15</v>
      </c>
      <c r="K31" s="107">
        <v>1449</v>
      </c>
      <c r="L31" s="111"/>
      <c r="M31" s="111"/>
      <c r="N31" s="111"/>
      <c r="R31" s="113"/>
    </row>
    <row r="32" spans="1:18" ht="12.75">
      <c r="A32" s="18"/>
      <c r="B32" s="105"/>
      <c r="C32" s="105"/>
      <c r="D32" s="105"/>
      <c r="E32" s="105"/>
      <c r="F32" s="105"/>
      <c r="G32" s="105"/>
      <c r="H32" s="104"/>
      <c r="I32" s="104"/>
      <c r="J32" s="104"/>
      <c r="K32" s="105"/>
      <c r="L32" s="102"/>
      <c r="M32" s="102"/>
      <c r="N32" s="102"/>
      <c r="R32" s="103"/>
    </row>
    <row r="33" spans="1:18" ht="12.75">
      <c r="A33" s="18" t="s">
        <v>96</v>
      </c>
      <c r="B33" s="114">
        <v>8</v>
      </c>
      <c r="C33" s="114" t="s">
        <v>45</v>
      </c>
      <c r="D33" s="104">
        <v>8</v>
      </c>
      <c r="E33" s="114">
        <v>6</v>
      </c>
      <c r="F33" s="114" t="s">
        <v>45</v>
      </c>
      <c r="G33" s="104">
        <v>2146</v>
      </c>
      <c r="H33" s="114">
        <v>3600</v>
      </c>
      <c r="I33" s="114" t="s">
        <v>45</v>
      </c>
      <c r="J33" s="114">
        <v>12</v>
      </c>
      <c r="K33" s="114">
        <v>47</v>
      </c>
      <c r="L33" s="102"/>
      <c r="M33" s="102"/>
      <c r="N33" s="102"/>
      <c r="R33" s="103"/>
    </row>
    <row r="34" spans="1:18" ht="12.75">
      <c r="A34" s="18" t="s">
        <v>97</v>
      </c>
      <c r="B34" s="114">
        <v>24</v>
      </c>
      <c r="C34" s="114">
        <v>133</v>
      </c>
      <c r="D34" s="104">
        <v>157</v>
      </c>
      <c r="E34" s="114">
        <v>23</v>
      </c>
      <c r="F34" s="114">
        <v>133</v>
      </c>
      <c r="G34" s="104" t="s">
        <v>45</v>
      </c>
      <c r="H34" s="114">
        <v>1087</v>
      </c>
      <c r="I34" s="114">
        <v>2203</v>
      </c>
      <c r="J34" s="114" t="s">
        <v>45</v>
      </c>
      <c r="K34" s="104">
        <v>318</v>
      </c>
      <c r="L34" s="102"/>
      <c r="M34" s="102"/>
      <c r="N34" s="102"/>
      <c r="R34" s="103"/>
    </row>
    <row r="35" spans="1:18" ht="12.75">
      <c r="A35" s="18" t="s">
        <v>98</v>
      </c>
      <c r="B35" s="114">
        <v>10</v>
      </c>
      <c r="C35" s="114">
        <v>79</v>
      </c>
      <c r="D35" s="104">
        <v>89</v>
      </c>
      <c r="E35" s="114">
        <v>10</v>
      </c>
      <c r="F35" s="114">
        <v>69</v>
      </c>
      <c r="G35" s="104">
        <v>1831</v>
      </c>
      <c r="H35" s="114">
        <v>1400</v>
      </c>
      <c r="I35" s="114">
        <v>2377</v>
      </c>
      <c r="J35" s="114">
        <v>15</v>
      </c>
      <c r="K35" s="104">
        <v>205</v>
      </c>
      <c r="L35" s="102"/>
      <c r="M35" s="102"/>
      <c r="N35" s="102"/>
      <c r="R35" s="103"/>
    </row>
    <row r="36" spans="1:18" ht="12.75">
      <c r="A36" s="18" t="s">
        <v>99</v>
      </c>
      <c r="B36" s="114">
        <v>23</v>
      </c>
      <c r="C36" s="114">
        <v>302</v>
      </c>
      <c r="D36" s="104">
        <v>325</v>
      </c>
      <c r="E36" s="114">
        <v>21</v>
      </c>
      <c r="F36" s="114">
        <v>280</v>
      </c>
      <c r="G36" s="104">
        <v>10115</v>
      </c>
      <c r="H36" s="114">
        <v>1095</v>
      </c>
      <c r="I36" s="114">
        <v>2550</v>
      </c>
      <c r="J36" s="114">
        <v>8</v>
      </c>
      <c r="K36" s="104">
        <v>818</v>
      </c>
      <c r="L36" s="102"/>
      <c r="M36" s="102"/>
      <c r="N36" s="102"/>
      <c r="R36" s="103"/>
    </row>
    <row r="37" spans="1:18" ht="12.75">
      <c r="A37" s="106" t="s">
        <v>100</v>
      </c>
      <c r="B37" s="107">
        <v>65</v>
      </c>
      <c r="C37" s="107">
        <v>514</v>
      </c>
      <c r="D37" s="107">
        <v>579</v>
      </c>
      <c r="E37" s="107">
        <v>60</v>
      </c>
      <c r="F37" s="107">
        <v>482</v>
      </c>
      <c r="G37" s="107">
        <v>14092</v>
      </c>
      <c r="H37" s="108">
        <v>1393</v>
      </c>
      <c r="I37" s="108">
        <v>2429</v>
      </c>
      <c r="J37" s="108">
        <v>10</v>
      </c>
      <c r="K37" s="107">
        <v>1388</v>
      </c>
      <c r="L37" s="102"/>
      <c r="M37" s="102"/>
      <c r="N37" s="102"/>
      <c r="R37" s="103"/>
    </row>
    <row r="38" spans="1:18" ht="12.75">
      <c r="A38" s="106"/>
      <c r="B38" s="107"/>
      <c r="C38" s="107"/>
      <c r="D38" s="107"/>
      <c r="E38" s="107"/>
      <c r="F38" s="107"/>
      <c r="G38" s="107"/>
      <c r="H38" s="108"/>
      <c r="I38" s="108"/>
      <c r="J38" s="108"/>
      <c r="K38" s="107"/>
      <c r="L38" s="102"/>
      <c r="M38" s="102"/>
      <c r="N38" s="102"/>
      <c r="R38" s="103"/>
    </row>
    <row r="39" spans="1:18" ht="12.75">
      <c r="A39" s="106" t="s">
        <v>101</v>
      </c>
      <c r="B39" s="108">
        <v>76</v>
      </c>
      <c r="C39" s="108">
        <v>3</v>
      </c>
      <c r="D39" s="108">
        <v>79</v>
      </c>
      <c r="E39" s="108">
        <v>34</v>
      </c>
      <c r="F39" s="108">
        <v>3</v>
      </c>
      <c r="G39" s="108">
        <v>1000</v>
      </c>
      <c r="H39" s="108">
        <v>600</v>
      </c>
      <c r="I39" s="108">
        <v>3000</v>
      </c>
      <c r="J39" s="108">
        <v>12</v>
      </c>
      <c r="K39" s="108">
        <v>41</v>
      </c>
      <c r="L39" s="102"/>
      <c r="M39" s="102"/>
      <c r="N39" s="102"/>
      <c r="R39" s="103"/>
    </row>
    <row r="40" spans="1:18" ht="12.75">
      <c r="A40" s="18"/>
      <c r="B40" s="105"/>
      <c r="C40" s="105"/>
      <c r="D40" s="105"/>
      <c r="E40" s="105"/>
      <c r="F40" s="105"/>
      <c r="G40" s="105"/>
      <c r="H40" s="104"/>
      <c r="I40" s="104"/>
      <c r="J40" s="104"/>
      <c r="K40" s="105"/>
      <c r="L40" s="102"/>
      <c r="M40" s="102"/>
      <c r="N40" s="102"/>
      <c r="R40" s="103"/>
    </row>
    <row r="41" spans="1:18" ht="12.75">
      <c r="A41" s="18" t="s">
        <v>102</v>
      </c>
      <c r="B41" s="105" t="s">
        <v>45</v>
      </c>
      <c r="C41" s="104">
        <v>1</v>
      </c>
      <c r="D41" s="104">
        <v>1</v>
      </c>
      <c r="E41" s="105" t="s">
        <v>45</v>
      </c>
      <c r="F41" s="104" t="s">
        <v>45</v>
      </c>
      <c r="G41" s="104">
        <v>4539</v>
      </c>
      <c r="H41" s="105" t="s">
        <v>45</v>
      </c>
      <c r="I41" s="104" t="s">
        <v>45</v>
      </c>
      <c r="J41" s="104">
        <v>15</v>
      </c>
      <c r="K41" s="104">
        <v>68</v>
      </c>
      <c r="L41" s="102"/>
      <c r="M41" s="102"/>
      <c r="N41" s="102"/>
      <c r="R41" s="103"/>
    </row>
    <row r="42" spans="1:18" ht="12.75">
      <c r="A42" s="18" t="s">
        <v>103</v>
      </c>
      <c r="B42" s="104">
        <v>67</v>
      </c>
      <c r="C42" s="104">
        <v>1</v>
      </c>
      <c r="D42" s="104">
        <v>68</v>
      </c>
      <c r="E42" s="104">
        <v>27</v>
      </c>
      <c r="F42" s="104" t="s">
        <v>45</v>
      </c>
      <c r="G42" s="104">
        <v>22907</v>
      </c>
      <c r="H42" s="104">
        <v>400</v>
      </c>
      <c r="I42" s="104" t="s">
        <v>45</v>
      </c>
      <c r="J42" s="104">
        <v>8</v>
      </c>
      <c r="K42" s="104">
        <v>194</v>
      </c>
      <c r="L42" s="102"/>
      <c r="M42" s="102"/>
      <c r="N42" s="102"/>
      <c r="R42" s="103"/>
    </row>
    <row r="43" spans="1:18" ht="12.75">
      <c r="A43" s="18" t="s">
        <v>104</v>
      </c>
      <c r="B43" s="104">
        <v>1</v>
      </c>
      <c r="C43" s="104" t="s">
        <v>45</v>
      </c>
      <c r="D43" s="104">
        <v>1</v>
      </c>
      <c r="E43" s="104">
        <v>1</v>
      </c>
      <c r="F43" s="104" t="s">
        <v>45</v>
      </c>
      <c r="G43" s="104">
        <v>21460</v>
      </c>
      <c r="H43" s="104">
        <v>2000</v>
      </c>
      <c r="I43" s="104" t="s">
        <v>45</v>
      </c>
      <c r="J43" s="104">
        <v>10</v>
      </c>
      <c r="K43" s="104">
        <v>217</v>
      </c>
      <c r="L43" s="102"/>
      <c r="M43" s="102"/>
      <c r="N43" s="102"/>
      <c r="R43" s="103"/>
    </row>
    <row r="44" spans="1:18" ht="12.75">
      <c r="A44" s="18" t="s">
        <v>105</v>
      </c>
      <c r="B44" s="105" t="s">
        <v>45</v>
      </c>
      <c r="C44" s="104" t="s">
        <v>45</v>
      </c>
      <c r="D44" s="104" t="s">
        <v>45</v>
      </c>
      <c r="E44" s="105" t="s">
        <v>45</v>
      </c>
      <c r="F44" s="104" t="s">
        <v>45</v>
      </c>
      <c r="G44" s="104">
        <v>1215</v>
      </c>
      <c r="H44" s="105" t="s">
        <v>45</v>
      </c>
      <c r="I44" s="104" t="s">
        <v>45</v>
      </c>
      <c r="J44" s="104">
        <v>25</v>
      </c>
      <c r="K44" s="104">
        <v>30</v>
      </c>
      <c r="L44" s="102"/>
      <c r="M44" s="102"/>
      <c r="N44" s="102"/>
      <c r="R44" s="103"/>
    </row>
    <row r="45" spans="1:18" ht="12.75">
      <c r="A45" s="18" t="s">
        <v>106</v>
      </c>
      <c r="B45" s="104">
        <v>22</v>
      </c>
      <c r="C45" s="104">
        <v>13</v>
      </c>
      <c r="D45" s="104">
        <v>35</v>
      </c>
      <c r="E45" s="104">
        <v>22</v>
      </c>
      <c r="F45" s="104">
        <v>13</v>
      </c>
      <c r="G45" s="104">
        <v>3750</v>
      </c>
      <c r="H45" s="104">
        <v>1400</v>
      </c>
      <c r="I45" s="104">
        <v>1800</v>
      </c>
      <c r="J45" s="104">
        <v>7</v>
      </c>
      <c r="K45" s="104">
        <v>80</v>
      </c>
      <c r="L45" s="102"/>
      <c r="M45" s="102"/>
      <c r="N45" s="102"/>
      <c r="R45" s="103"/>
    </row>
    <row r="46" spans="1:18" ht="12.75">
      <c r="A46" s="18" t="s">
        <v>107</v>
      </c>
      <c r="B46" s="104">
        <v>2</v>
      </c>
      <c r="C46" s="104" t="s">
        <v>45</v>
      </c>
      <c r="D46" s="104">
        <v>2</v>
      </c>
      <c r="E46" s="104">
        <v>2</v>
      </c>
      <c r="F46" s="104" t="s">
        <v>45</v>
      </c>
      <c r="G46" s="104">
        <v>2967</v>
      </c>
      <c r="H46" s="104">
        <v>1000</v>
      </c>
      <c r="I46" s="104" t="s">
        <v>45</v>
      </c>
      <c r="J46" s="104">
        <v>10</v>
      </c>
      <c r="K46" s="104">
        <v>32</v>
      </c>
      <c r="L46" s="102"/>
      <c r="M46" s="102"/>
      <c r="N46" s="102"/>
      <c r="R46" s="103"/>
    </row>
    <row r="47" spans="1:18" ht="12.75">
      <c r="A47" s="18" t="s">
        <v>108</v>
      </c>
      <c r="B47" s="109">
        <v>5</v>
      </c>
      <c r="C47" s="104" t="s">
        <v>45</v>
      </c>
      <c r="D47" s="104">
        <v>5</v>
      </c>
      <c r="E47" s="109">
        <v>5</v>
      </c>
      <c r="F47" s="104" t="s">
        <v>45</v>
      </c>
      <c r="G47" s="104">
        <v>250</v>
      </c>
      <c r="H47" s="109">
        <v>1800</v>
      </c>
      <c r="I47" s="104" t="s">
        <v>45</v>
      </c>
      <c r="J47" s="104">
        <v>20</v>
      </c>
      <c r="K47" s="104">
        <v>14</v>
      </c>
      <c r="L47" s="102"/>
      <c r="M47" s="102"/>
      <c r="N47" s="102"/>
      <c r="R47" s="103"/>
    </row>
    <row r="48" spans="1:18" ht="12.75">
      <c r="A48" s="18" t="s">
        <v>109</v>
      </c>
      <c r="B48" s="105" t="s">
        <v>45</v>
      </c>
      <c r="C48" s="104" t="s">
        <v>45</v>
      </c>
      <c r="D48" s="104" t="s">
        <v>45</v>
      </c>
      <c r="E48" s="105" t="s">
        <v>45</v>
      </c>
      <c r="F48" s="104" t="s">
        <v>45</v>
      </c>
      <c r="G48" s="104">
        <v>551</v>
      </c>
      <c r="H48" s="105" t="s">
        <v>45</v>
      </c>
      <c r="I48" s="104" t="s">
        <v>45</v>
      </c>
      <c r="J48" s="104">
        <v>12</v>
      </c>
      <c r="K48" s="104">
        <v>7</v>
      </c>
      <c r="L48" s="102"/>
      <c r="M48" s="102"/>
      <c r="N48" s="102"/>
      <c r="R48" s="103"/>
    </row>
    <row r="49" spans="1:18" ht="12.75">
      <c r="A49" s="18" t="s">
        <v>110</v>
      </c>
      <c r="B49" s="104">
        <v>2</v>
      </c>
      <c r="C49" s="104">
        <v>3</v>
      </c>
      <c r="D49" s="104">
        <v>5</v>
      </c>
      <c r="E49" s="104">
        <v>2</v>
      </c>
      <c r="F49" s="104">
        <v>3</v>
      </c>
      <c r="G49" s="104">
        <v>4</v>
      </c>
      <c r="H49" s="104">
        <v>1600</v>
      </c>
      <c r="I49" s="104">
        <v>3500</v>
      </c>
      <c r="J49" s="104" t="s">
        <v>45</v>
      </c>
      <c r="K49" s="104">
        <v>14</v>
      </c>
      <c r="L49" s="102"/>
      <c r="M49" s="102"/>
      <c r="N49" s="102"/>
      <c r="R49" s="103"/>
    </row>
    <row r="50" spans="1:18" ht="12.75">
      <c r="A50" s="106" t="s">
        <v>142</v>
      </c>
      <c r="B50" s="107">
        <v>99</v>
      </c>
      <c r="C50" s="107">
        <v>18</v>
      </c>
      <c r="D50" s="107">
        <v>117</v>
      </c>
      <c r="E50" s="107">
        <v>59</v>
      </c>
      <c r="F50" s="107">
        <v>16</v>
      </c>
      <c r="G50" s="107">
        <v>57643</v>
      </c>
      <c r="H50" s="108">
        <v>980</v>
      </c>
      <c r="I50" s="108">
        <v>2119</v>
      </c>
      <c r="J50" s="108">
        <v>10</v>
      </c>
      <c r="K50" s="107">
        <v>656</v>
      </c>
      <c r="L50" s="102"/>
      <c r="M50" s="102"/>
      <c r="N50" s="102"/>
      <c r="R50" s="103"/>
    </row>
    <row r="51" spans="1:18" ht="12.75">
      <c r="A51" s="106"/>
      <c r="B51" s="107"/>
      <c r="C51" s="107"/>
      <c r="D51" s="107"/>
      <c r="E51" s="107"/>
      <c r="F51" s="107"/>
      <c r="G51" s="107"/>
      <c r="H51" s="108"/>
      <c r="I51" s="108"/>
      <c r="J51" s="108"/>
      <c r="K51" s="107"/>
      <c r="L51" s="102"/>
      <c r="M51" s="102"/>
      <c r="N51" s="102"/>
      <c r="R51" s="103"/>
    </row>
    <row r="52" spans="1:18" ht="12.75">
      <c r="A52" s="106" t="s">
        <v>111</v>
      </c>
      <c r="B52" s="108" t="s">
        <v>45</v>
      </c>
      <c r="C52" s="108" t="s">
        <v>45</v>
      </c>
      <c r="D52" s="108" t="s">
        <v>45</v>
      </c>
      <c r="E52" s="108" t="s">
        <v>45</v>
      </c>
      <c r="F52" s="108" t="s">
        <v>45</v>
      </c>
      <c r="G52" s="110">
        <v>2143</v>
      </c>
      <c r="H52" s="107" t="s">
        <v>45</v>
      </c>
      <c r="I52" s="108" t="s">
        <v>45</v>
      </c>
      <c r="J52" s="110">
        <v>10</v>
      </c>
      <c r="K52" s="108">
        <v>21</v>
      </c>
      <c r="L52" s="102"/>
      <c r="M52" s="102"/>
      <c r="N52" s="102"/>
      <c r="R52" s="103"/>
    </row>
    <row r="53" spans="1:18" ht="12.75">
      <c r="A53" s="18"/>
      <c r="B53" s="105"/>
      <c r="C53" s="105"/>
      <c r="D53" s="105"/>
      <c r="E53" s="105"/>
      <c r="F53" s="105"/>
      <c r="G53" s="105"/>
      <c r="H53" s="104"/>
      <c r="I53" s="104"/>
      <c r="J53" s="104"/>
      <c r="K53" s="105"/>
      <c r="L53" s="102"/>
      <c r="M53" s="102"/>
      <c r="N53" s="102"/>
      <c r="R53" s="103"/>
    </row>
    <row r="54" spans="1:18" ht="12.75">
      <c r="A54" s="18" t="s">
        <v>112</v>
      </c>
      <c r="B54" s="109">
        <v>25</v>
      </c>
      <c r="C54" s="104">
        <v>220</v>
      </c>
      <c r="D54" s="104">
        <v>245</v>
      </c>
      <c r="E54" s="109">
        <v>15</v>
      </c>
      <c r="F54" s="104">
        <v>180</v>
      </c>
      <c r="G54" s="104">
        <v>17041</v>
      </c>
      <c r="H54" s="109">
        <v>1600</v>
      </c>
      <c r="I54" s="104">
        <v>2400</v>
      </c>
      <c r="J54" s="104">
        <v>25</v>
      </c>
      <c r="K54" s="104">
        <v>882</v>
      </c>
      <c r="L54" s="102"/>
      <c r="M54" s="102"/>
      <c r="N54" s="102"/>
      <c r="R54" s="103"/>
    </row>
    <row r="55" spans="1:18" ht="12.75">
      <c r="A55" s="18" t="s">
        <v>113</v>
      </c>
      <c r="B55" s="104">
        <v>30</v>
      </c>
      <c r="C55" s="104">
        <v>9</v>
      </c>
      <c r="D55" s="104">
        <v>39</v>
      </c>
      <c r="E55" s="104">
        <v>26</v>
      </c>
      <c r="F55" s="104">
        <v>6</v>
      </c>
      <c r="G55" s="104">
        <v>2370</v>
      </c>
      <c r="H55" s="104">
        <v>315</v>
      </c>
      <c r="I55" s="104">
        <v>1615</v>
      </c>
      <c r="J55" s="104">
        <v>3</v>
      </c>
      <c r="K55" s="104">
        <v>25</v>
      </c>
      <c r="L55" s="102"/>
      <c r="M55" s="102"/>
      <c r="N55" s="102"/>
      <c r="R55" s="103"/>
    </row>
    <row r="56" spans="1:18" ht="12.75">
      <c r="A56" s="18" t="s">
        <v>114</v>
      </c>
      <c r="B56" s="104">
        <v>54</v>
      </c>
      <c r="C56" s="104">
        <v>22</v>
      </c>
      <c r="D56" s="104">
        <v>76</v>
      </c>
      <c r="E56" s="104">
        <v>49</v>
      </c>
      <c r="F56" s="104">
        <v>22</v>
      </c>
      <c r="G56" s="104">
        <v>8357</v>
      </c>
      <c r="H56" s="104">
        <v>20</v>
      </c>
      <c r="I56" s="104">
        <v>30</v>
      </c>
      <c r="J56" s="104">
        <v>1</v>
      </c>
      <c r="K56" s="104">
        <v>10</v>
      </c>
      <c r="L56" s="102"/>
      <c r="M56" s="102"/>
      <c r="N56" s="102"/>
      <c r="R56" s="103"/>
    </row>
    <row r="57" spans="1:18" ht="12.75">
      <c r="A57" s="18" t="s">
        <v>115</v>
      </c>
      <c r="B57" s="104">
        <v>90</v>
      </c>
      <c r="C57" s="104">
        <v>19</v>
      </c>
      <c r="D57" s="104">
        <v>109</v>
      </c>
      <c r="E57" s="104">
        <v>90</v>
      </c>
      <c r="F57" s="104">
        <v>19</v>
      </c>
      <c r="G57" s="104">
        <v>9025</v>
      </c>
      <c r="H57" s="104">
        <v>1100</v>
      </c>
      <c r="I57" s="104">
        <v>3000</v>
      </c>
      <c r="J57" s="104">
        <v>19</v>
      </c>
      <c r="K57" s="104">
        <v>327</v>
      </c>
      <c r="L57" s="102"/>
      <c r="M57" s="102"/>
      <c r="N57" s="102"/>
      <c r="R57" s="103"/>
    </row>
    <row r="58" spans="1:18" ht="12.75">
      <c r="A58" s="18" t="s">
        <v>116</v>
      </c>
      <c r="B58" s="104">
        <v>2</v>
      </c>
      <c r="C58" s="104">
        <v>19</v>
      </c>
      <c r="D58" s="104">
        <v>21</v>
      </c>
      <c r="E58" s="104">
        <v>2</v>
      </c>
      <c r="F58" s="104">
        <v>19</v>
      </c>
      <c r="G58" s="104">
        <v>837</v>
      </c>
      <c r="H58" s="104">
        <v>1000</v>
      </c>
      <c r="I58" s="104">
        <v>2000</v>
      </c>
      <c r="J58" s="104">
        <v>15</v>
      </c>
      <c r="K58" s="104">
        <v>53</v>
      </c>
      <c r="L58" s="102"/>
      <c r="M58" s="102"/>
      <c r="N58" s="102"/>
      <c r="R58" s="103"/>
    </row>
    <row r="59" spans="1:18" s="112" customFormat="1" ht="12.75">
      <c r="A59" s="106" t="s">
        <v>117</v>
      </c>
      <c r="B59" s="107">
        <v>201</v>
      </c>
      <c r="C59" s="107">
        <v>289</v>
      </c>
      <c r="D59" s="107">
        <v>490</v>
      </c>
      <c r="E59" s="107">
        <v>182</v>
      </c>
      <c r="F59" s="107">
        <v>246</v>
      </c>
      <c r="G59" s="107">
        <v>37630</v>
      </c>
      <c r="H59" s="108">
        <v>737</v>
      </c>
      <c r="I59" s="108">
        <v>2184</v>
      </c>
      <c r="J59" s="108">
        <v>17</v>
      </c>
      <c r="K59" s="107">
        <v>1297</v>
      </c>
      <c r="L59" s="111"/>
      <c r="M59" s="111"/>
      <c r="N59" s="111"/>
      <c r="R59" s="113"/>
    </row>
    <row r="60" spans="1:18" ht="12.75">
      <c r="A60" s="18"/>
      <c r="B60" s="105"/>
      <c r="C60" s="105"/>
      <c r="D60" s="105"/>
      <c r="E60" s="105"/>
      <c r="F60" s="105"/>
      <c r="G60" s="105"/>
      <c r="H60" s="104"/>
      <c r="I60" s="104"/>
      <c r="J60" s="104"/>
      <c r="K60" s="105"/>
      <c r="L60" s="102"/>
      <c r="M60" s="102"/>
      <c r="N60" s="102"/>
      <c r="R60" s="103"/>
    </row>
    <row r="61" spans="1:18" ht="12.75">
      <c r="A61" s="18" t="s">
        <v>118</v>
      </c>
      <c r="B61" s="104">
        <v>36</v>
      </c>
      <c r="C61" s="104">
        <v>22</v>
      </c>
      <c r="D61" s="104">
        <v>58</v>
      </c>
      <c r="E61" s="104">
        <v>36</v>
      </c>
      <c r="F61" s="104">
        <v>22</v>
      </c>
      <c r="G61" s="104">
        <v>5000</v>
      </c>
      <c r="H61" s="104">
        <v>1200</v>
      </c>
      <c r="I61" s="104">
        <v>1800</v>
      </c>
      <c r="J61" s="104">
        <v>6</v>
      </c>
      <c r="K61" s="104">
        <v>113</v>
      </c>
      <c r="L61" s="102"/>
      <c r="M61" s="102"/>
      <c r="N61" s="102"/>
      <c r="R61" s="103"/>
    </row>
    <row r="62" spans="1:18" ht="12.75">
      <c r="A62" s="18" t="s">
        <v>119</v>
      </c>
      <c r="B62" s="104">
        <v>167</v>
      </c>
      <c r="C62" s="104">
        <v>7</v>
      </c>
      <c r="D62" s="104">
        <v>174</v>
      </c>
      <c r="E62" s="104">
        <v>156</v>
      </c>
      <c r="F62" s="104">
        <v>6</v>
      </c>
      <c r="G62" s="104">
        <v>100</v>
      </c>
      <c r="H62" s="104">
        <v>500</v>
      </c>
      <c r="I62" s="104">
        <v>1200</v>
      </c>
      <c r="J62" s="104">
        <v>5</v>
      </c>
      <c r="K62" s="104">
        <v>86</v>
      </c>
      <c r="L62" s="102"/>
      <c r="M62" s="102"/>
      <c r="N62" s="102"/>
      <c r="R62" s="103"/>
    </row>
    <row r="63" spans="1:18" ht="12.75">
      <c r="A63" s="18" t="s">
        <v>120</v>
      </c>
      <c r="B63" s="104">
        <v>55</v>
      </c>
      <c r="C63" s="104">
        <v>83</v>
      </c>
      <c r="D63" s="104">
        <v>138</v>
      </c>
      <c r="E63" s="104">
        <v>50</v>
      </c>
      <c r="F63" s="104">
        <v>73</v>
      </c>
      <c r="G63" s="104">
        <v>4165</v>
      </c>
      <c r="H63" s="104">
        <v>280</v>
      </c>
      <c r="I63" s="104">
        <v>3000</v>
      </c>
      <c r="J63" s="104">
        <v>3</v>
      </c>
      <c r="K63" s="104">
        <v>245</v>
      </c>
      <c r="L63" s="102"/>
      <c r="M63" s="102"/>
      <c r="N63" s="102"/>
      <c r="R63" s="103"/>
    </row>
    <row r="64" spans="1:18" s="112" customFormat="1" ht="12.75">
      <c r="A64" s="106" t="s">
        <v>121</v>
      </c>
      <c r="B64" s="107">
        <v>258</v>
      </c>
      <c r="C64" s="107">
        <v>112</v>
      </c>
      <c r="D64" s="107">
        <v>370</v>
      </c>
      <c r="E64" s="107">
        <v>242</v>
      </c>
      <c r="F64" s="107">
        <v>101</v>
      </c>
      <c r="G64" s="107">
        <v>9265</v>
      </c>
      <c r="H64" s="108">
        <v>559</v>
      </c>
      <c r="I64" s="108">
        <v>2632</v>
      </c>
      <c r="J64" s="108">
        <v>5</v>
      </c>
      <c r="K64" s="107">
        <v>444</v>
      </c>
      <c r="L64" s="111"/>
      <c r="M64" s="111"/>
      <c r="N64" s="111"/>
      <c r="R64" s="113"/>
    </row>
    <row r="65" spans="1:18" ht="12.75">
      <c r="A65" s="18"/>
      <c r="B65" s="105"/>
      <c r="C65" s="105"/>
      <c r="D65" s="105"/>
      <c r="E65" s="105"/>
      <c r="F65" s="105"/>
      <c r="G65" s="105"/>
      <c r="H65" s="104"/>
      <c r="I65" s="104"/>
      <c r="J65" s="104"/>
      <c r="K65" s="105"/>
      <c r="L65" s="102"/>
      <c r="M65" s="102"/>
      <c r="N65" s="102"/>
      <c r="R65" s="103"/>
    </row>
    <row r="66" spans="1:18" s="112" customFormat="1" ht="12.75">
      <c r="A66" s="106" t="s">
        <v>122</v>
      </c>
      <c r="B66" s="108">
        <v>115</v>
      </c>
      <c r="C66" s="108">
        <v>41</v>
      </c>
      <c r="D66" s="108">
        <v>156</v>
      </c>
      <c r="E66" s="108">
        <v>115</v>
      </c>
      <c r="F66" s="108">
        <v>20</v>
      </c>
      <c r="G66" s="108">
        <v>682</v>
      </c>
      <c r="H66" s="108">
        <v>812</v>
      </c>
      <c r="I66" s="108">
        <v>3233</v>
      </c>
      <c r="J66" s="108">
        <v>17</v>
      </c>
      <c r="K66" s="108">
        <v>170</v>
      </c>
      <c r="L66" s="111"/>
      <c r="M66" s="111"/>
      <c r="N66" s="111"/>
      <c r="R66" s="113"/>
    </row>
    <row r="67" spans="1:19" ht="12.75">
      <c r="A67" s="18"/>
      <c r="B67" s="105"/>
      <c r="C67" s="105"/>
      <c r="D67" s="105"/>
      <c r="E67" s="105"/>
      <c r="F67" s="105"/>
      <c r="G67" s="105"/>
      <c r="H67" s="104"/>
      <c r="I67" s="104"/>
      <c r="J67" s="104"/>
      <c r="K67" s="105"/>
      <c r="L67" s="102"/>
      <c r="M67" s="102"/>
      <c r="N67" s="102"/>
      <c r="R67" s="103"/>
      <c r="S67" s="98"/>
    </row>
    <row r="68" spans="1:19" ht="12.75">
      <c r="A68" s="18" t="s">
        <v>123</v>
      </c>
      <c r="B68" s="105" t="s">
        <v>45</v>
      </c>
      <c r="C68" s="104">
        <v>475</v>
      </c>
      <c r="D68" s="104">
        <v>475</v>
      </c>
      <c r="E68" s="105" t="s">
        <v>45</v>
      </c>
      <c r="F68" s="104">
        <v>460</v>
      </c>
      <c r="G68" s="104">
        <v>1000</v>
      </c>
      <c r="H68" s="105" t="s">
        <v>45</v>
      </c>
      <c r="I68" s="104" t="s">
        <v>45</v>
      </c>
      <c r="J68" s="104" t="s">
        <v>45</v>
      </c>
      <c r="K68" s="104" t="s">
        <v>45</v>
      </c>
      <c r="L68" s="102"/>
      <c r="M68" s="102"/>
      <c r="N68" s="102"/>
      <c r="R68" s="103"/>
      <c r="S68" s="98"/>
    </row>
    <row r="69" spans="1:18" ht="12.75">
      <c r="A69" s="18" t="s">
        <v>124</v>
      </c>
      <c r="B69" s="105" t="s">
        <v>45</v>
      </c>
      <c r="C69" s="104" t="s">
        <v>45</v>
      </c>
      <c r="D69" s="104" t="s">
        <v>45</v>
      </c>
      <c r="E69" s="105" t="s">
        <v>45</v>
      </c>
      <c r="F69" s="104" t="s">
        <v>45</v>
      </c>
      <c r="G69" s="104" t="s">
        <v>45</v>
      </c>
      <c r="H69" s="105" t="s">
        <v>45</v>
      </c>
      <c r="I69" s="104" t="s">
        <v>45</v>
      </c>
      <c r="J69" s="104" t="s">
        <v>45</v>
      </c>
      <c r="K69" s="104" t="s">
        <v>45</v>
      </c>
      <c r="L69" s="102"/>
      <c r="M69" s="102"/>
      <c r="N69" s="102"/>
      <c r="R69" s="103"/>
    </row>
    <row r="70" spans="1:18" s="112" customFormat="1" ht="12.75">
      <c r="A70" s="106" t="s">
        <v>125</v>
      </c>
      <c r="B70" s="107" t="s">
        <v>45</v>
      </c>
      <c r="C70" s="107">
        <v>475</v>
      </c>
      <c r="D70" s="107">
        <v>475</v>
      </c>
      <c r="E70" s="107" t="s">
        <v>45</v>
      </c>
      <c r="F70" s="107">
        <v>460</v>
      </c>
      <c r="G70" s="107">
        <v>1000</v>
      </c>
      <c r="H70" s="107" t="s">
        <v>45</v>
      </c>
      <c r="I70" s="108" t="s">
        <v>45</v>
      </c>
      <c r="J70" s="108" t="s">
        <v>45</v>
      </c>
      <c r="K70" s="107" t="s">
        <v>45</v>
      </c>
      <c r="L70" s="111"/>
      <c r="M70" s="111"/>
      <c r="N70" s="111"/>
      <c r="R70" s="113"/>
    </row>
    <row r="71" spans="1:18" ht="12.75">
      <c r="A71" s="18"/>
      <c r="B71" s="105"/>
      <c r="C71" s="105"/>
      <c r="D71" s="105"/>
      <c r="E71" s="105"/>
      <c r="F71" s="105"/>
      <c r="G71" s="105"/>
      <c r="H71" s="104"/>
      <c r="I71" s="104"/>
      <c r="J71" s="104"/>
      <c r="K71" s="105"/>
      <c r="L71" s="102"/>
      <c r="M71" s="102"/>
      <c r="N71" s="102"/>
      <c r="R71" s="103"/>
    </row>
    <row r="72" spans="1:18" ht="12.75">
      <c r="A72" s="18" t="s">
        <v>126</v>
      </c>
      <c r="B72" s="105" t="s">
        <v>45</v>
      </c>
      <c r="C72" s="104" t="s">
        <v>45</v>
      </c>
      <c r="D72" s="104" t="s">
        <v>45</v>
      </c>
      <c r="E72" s="105" t="s">
        <v>45</v>
      </c>
      <c r="F72" s="104" t="s">
        <v>45</v>
      </c>
      <c r="G72" s="105" t="s">
        <v>45</v>
      </c>
      <c r="H72" s="105" t="s">
        <v>45</v>
      </c>
      <c r="I72" s="104" t="s">
        <v>45</v>
      </c>
      <c r="J72" s="105" t="s">
        <v>45</v>
      </c>
      <c r="K72" s="104" t="s">
        <v>45</v>
      </c>
      <c r="L72" s="102"/>
      <c r="M72" s="102"/>
      <c r="N72" s="102"/>
      <c r="R72" s="103"/>
    </row>
    <row r="73" spans="1:18" ht="12.75">
      <c r="A73" s="18" t="s">
        <v>127</v>
      </c>
      <c r="B73" s="105" t="s">
        <v>45</v>
      </c>
      <c r="C73" s="104" t="s">
        <v>45</v>
      </c>
      <c r="D73" s="104" t="s">
        <v>45</v>
      </c>
      <c r="E73" s="105" t="s">
        <v>45</v>
      </c>
      <c r="F73" s="104" t="s">
        <v>45</v>
      </c>
      <c r="G73" s="105" t="s">
        <v>45</v>
      </c>
      <c r="H73" s="105" t="s">
        <v>45</v>
      </c>
      <c r="I73" s="104" t="s">
        <v>45</v>
      </c>
      <c r="J73" s="105" t="s">
        <v>45</v>
      </c>
      <c r="K73" s="104" t="s">
        <v>45</v>
      </c>
      <c r="L73" s="102"/>
      <c r="M73" s="102"/>
      <c r="N73" s="102"/>
      <c r="R73" s="103"/>
    </row>
    <row r="74" spans="1:18" ht="12.75">
      <c r="A74" s="18" t="s">
        <v>128</v>
      </c>
      <c r="B74" s="104">
        <v>15</v>
      </c>
      <c r="C74" s="104">
        <v>39</v>
      </c>
      <c r="D74" s="104">
        <v>54</v>
      </c>
      <c r="E74" s="104">
        <v>15</v>
      </c>
      <c r="F74" s="104">
        <v>38</v>
      </c>
      <c r="G74" s="104">
        <v>2316</v>
      </c>
      <c r="H74" s="104">
        <v>500</v>
      </c>
      <c r="I74" s="104">
        <v>950</v>
      </c>
      <c r="J74" s="104" t="s">
        <v>45</v>
      </c>
      <c r="K74" s="104">
        <v>44</v>
      </c>
      <c r="L74" s="102"/>
      <c r="M74" s="102"/>
      <c r="N74" s="102"/>
      <c r="R74" s="103"/>
    </row>
    <row r="75" spans="1:18" ht="12.75">
      <c r="A75" s="18" t="s">
        <v>129</v>
      </c>
      <c r="B75" s="109">
        <v>100</v>
      </c>
      <c r="C75" s="104">
        <v>295</v>
      </c>
      <c r="D75" s="104">
        <v>395</v>
      </c>
      <c r="E75" s="109">
        <v>80</v>
      </c>
      <c r="F75" s="104">
        <v>150</v>
      </c>
      <c r="G75" s="104">
        <v>9000</v>
      </c>
      <c r="H75" s="109">
        <v>1000</v>
      </c>
      <c r="I75" s="104">
        <v>1360</v>
      </c>
      <c r="J75" s="109">
        <v>10</v>
      </c>
      <c r="K75" s="104">
        <v>374</v>
      </c>
      <c r="L75" s="102"/>
      <c r="M75" s="102"/>
      <c r="N75" s="102"/>
      <c r="R75" s="103"/>
    </row>
    <row r="76" spans="1:18" ht="12.75">
      <c r="A76" s="18" t="s">
        <v>130</v>
      </c>
      <c r="B76" s="104">
        <v>33</v>
      </c>
      <c r="C76" s="104">
        <v>84</v>
      </c>
      <c r="D76" s="104">
        <v>117</v>
      </c>
      <c r="E76" s="104">
        <v>20</v>
      </c>
      <c r="F76" s="104">
        <v>71</v>
      </c>
      <c r="G76" s="104">
        <v>4204</v>
      </c>
      <c r="H76" s="104">
        <v>300</v>
      </c>
      <c r="I76" s="104">
        <v>1000</v>
      </c>
      <c r="J76" s="104">
        <v>7</v>
      </c>
      <c r="K76" s="104">
        <v>106</v>
      </c>
      <c r="L76" s="102"/>
      <c r="M76" s="102"/>
      <c r="N76" s="102"/>
      <c r="R76" s="103"/>
    </row>
    <row r="77" spans="1:18" ht="12.75">
      <c r="A77" s="18" t="s">
        <v>131</v>
      </c>
      <c r="B77" s="104">
        <v>398</v>
      </c>
      <c r="C77" s="104">
        <v>28</v>
      </c>
      <c r="D77" s="104">
        <v>426</v>
      </c>
      <c r="E77" s="104">
        <v>315</v>
      </c>
      <c r="F77" s="104" t="s">
        <v>45</v>
      </c>
      <c r="G77" s="104">
        <v>10718</v>
      </c>
      <c r="H77" s="104">
        <v>1200</v>
      </c>
      <c r="I77" s="104" t="s">
        <v>45</v>
      </c>
      <c r="J77" s="104">
        <v>13</v>
      </c>
      <c r="K77" s="104">
        <v>517</v>
      </c>
      <c r="L77" s="102"/>
      <c r="M77" s="102"/>
      <c r="N77" s="102"/>
      <c r="R77" s="103"/>
    </row>
    <row r="78" spans="1:18" ht="12.75">
      <c r="A78" s="18" t="s">
        <v>132</v>
      </c>
      <c r="B78" s="109">
        <v>270</v>
      </c>
      <c r="C78" s="104">
        <v>62</v>
      </c>
      <c r="D78" s="104">
        <v>332</v>
      </c>
      <c r="E78" s="109">
        <v>195</v>
      </c>
      <c r="F78" s="104">
        <v>27</v>
      </c>
      <c r="G78" s="105" t="s">
        <v>45</v>
      </c>
      <c r="H78" s="109">
        <v>300</v>
      </c>
      <c r="I78" s="104">
        <v>4500</v>
      </c>
      <c r="J78" s="105" t="s">
        <v>45</v>
      </c>
      <c r="K78" s="104">
        <v>180</v>
      </c>
      <c r="L78" s="102"/>
      <c r="M78" s="102"/>
      <c r="N78" s="102"/>
      <c r="R78" s="103"/>
    </row>
    <row r="79" spans="1:18" ht="12.75">
      <c r="A79" s="18" t="s">
        <v>133</v>
      </c>
      <c r="B79" s="109">
        <v>1</v>
      </c>
      <c r="C79" s="104" t="s">
        <v>45</v>
      </c>
      <c r="D79" s="104">
        <v>1</v>
      </c>
      <c r="E79" s="109">
        <v>1</v>
      </c>
      <c r="F79" s="104" t="s">
        <v>45</v>
      </c>
      <c r="G79" s="105" t="s">
        <v>45</v>
      </c>
      <c r="H79" s="109">
        <v>525</v>
      </c>
      <c r="I79" s="104" t="s">
        <v>45</v>
      </c>
      <c r="J79" s="105" t="s">
        <v>45</v>
      </c>
      <c r="K79" s="104">
        <v>1</v>
      </c>
      <c r="L79" s="102"/>
      <c r="M79" s="102"/>
      <c r="N79" s="102"/>
      <c r="R79" s="103"/>
    </row>
    <row r="80" spans="1:18" s="112" customFormat="1" ht="12.75">
      <c r="A80" s="106" t="s">
        <v>143</v>
      </c>
      <c r="B80" s="107">
        <v>817</v>
      </c>
      <c r="C80" s="107">
        <v>508</v>
      </c>
      <c r="D80" s="107">
        <v>1325</v>
      </c>
      <c r="E80" s="107">
        <v>626</v>
      </c>
      <c r="F80" s="107">
        <v>286</v>
      </c>
      <c r="G80" s="107">
        <v>26238</v>
      </c>
      <c r="H80" s="108">
        <v>847</v>
      </c>
      <c r="I80" s="108">
        <v>1513</v>
      </c>
      <c r="J80" s="108">
        <v>10</v>
      </c>
      <c r="K80" s="107">
        <v>1222</v>
      </c>
      <c r="L80" s="111"/>
      <c r="M80" s="111"/>
      <c r="N80" s="111"/>
      <c r="R80" s="113"/>
    </row>
    <row r="81" spans="1:18" ht="12.75">
      <c r="A81" s="18"/>
      <c r="B81" s="105"/>
      <c r="C81" s="105"/>
      <c r="D81" s="105"/>
      <c r="E81" s="105"/>
      <c r="F81" s="105"/>
      <c r="G81" s="105"/>
      <c r="H81" s="104"/>
      <c r="I81" s="104"/>
      <c r="J81" s="104"/>
      <c r="K81" s="105"/>
      <c r="L81" s="102"/>
      <c r="M81" s="102"/>
      <c r="N81" s="102"/>
      <c r="R81" s="103"/>
    </row>
    <row r="82" spans="1:18" ht="12.75">
      <c r="A82" s="18" t="s">
        <v>134</v>
      </c>
      <c r="B82" s="104">
        <v>7</v>
      </c>
      <c r="C82" s="104" t="s">
        <v>45</v>
      </c>
      <c r="D82" s="104">
        <v>7</v>
      </c>
      <c r="E82" s="104">
        <v>7</v>
      </c>
      <c r="F82" s="104" t="s">
        <v>45</v>
      </c>
      <c r="G82" s="104">
        <v>3150</v>
      </c>
      <c r="H82" s="104" t="s">
        <v>45</v>
      </c>
      <c r="I82" s="104" t="s">
        <v>45</v>
      </c>
      <c r="J82" s="104">
        <v>4</v>
      </c>
      <c r="K82" s="104">
        <v>13</v>
      </c>
      <c r="L82" s="102"/>
      <c r="M82" s="102"/>
      <c r="N82" s="102"/>
      <c r="R82" s="103"/>
    </row>
    <row r="83" spans="1:18" ht="12.75">
      <c r="A83" s="18" t="s">
        <v>135</v>
      </c>
      <c r="B83" s="104" t="s">
        <v>45</v>
      </c>
      <c r="C83" s="104" t="s">
        <v>45</v>
      </c>
      <c r="D83" s="104" t="s">
        <v>45</v>
      </c>
      <c r="E83" s="104" t="s">
        <v>45</v>
      </c>
      <c r="F83" s="104" t="s">
        <v>45</v>
      </c>
      <c r="G83" s="104">
        <v>2780</v>
      </c>
      <c r="H83" s="104" t="s">
        <v>45</v>
      </c>
      <c r="I83" s="104" t="s">
        <v>45</v>
      </c>
      <c r="J83" s="104">
        <v>10</v>
      </c>
      <c r="K83" s="104">
        <v>28</v>
      </c>
      <c r="L83" s="102"/>
      <c r="M83" s="102"/>
      <c r="N83" s="102"/>
      <c r="R83" s="103"/>
    </row>
    <row r="84" spans="1:18" s="112" customFormat="1" ht="12.75">
      <c r="A84" s="106" t="s">
        <v>136</v>
      </c>
      <c r="B84" s="107">
        <v>7</v>
      </c>
      <c r="C84" s="107" t="s">
        <v>45</v>
      </c>
      <c r="D84" s="107">
        <v>7</v>
      </c>
      <c r="E84" s="107">
        <v>7</v>
      </c>
      <c r="F84" s="107" t="s">
        <v>45</v>
      </c>
      <c r="G84" s="107">
        <v>5930</v>
      </c>
      <c r="H84" s="108" t="s">
        <v>45</v>
      </c>
      <c r="I84" s="108" t="s">
        <v>45</v>
      </c>
      <c r="J84" s="108">
        <v>7</v>
      </c>
      <c r="K84" s="107">
        <v>41</v>
      </c>
      <c r="L84" s="111"/>
      <c r="M84" s="111"/>
      <c r="N84" s="111"/>
      <c r="R84" s="113"/>
    </row>
    <row r="85" spans="1:18" ht="12.75">
      <c r="A85" s="18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2"/>
      <c r="M85" s="102"/>
      <c r="N85" s="102"/>
      <c r="R85" s="103"/>
    </row>
    <row r="86" spans="1:18" ht="13.5" thickBot="1">
      <c r="A86" s="115" t="s">
        <v>137</v>
      </c>
      <c r="B86" s="116">
        <v>2099</v>
      </c>
      <c r="C86" s="116">
        <v>2188</v>
      </c>
      <c r="D86" s="116">
        <v>4287</v>
      </c>
      <c r="E86" s="116">
        <v>1697</v>
      </c>
      <c r="F86" s="116">
        <v>1749</v>
      </c>
      <c r="G86" s="116">
        <v>417138</v>
      </c>
      <c r="H86" s="116">
        <v>1127</v>
      </c>
      <c r="I86" s="116">
        <v>2128</v>
      </c>
      <c r="J86" s="116">
        <v>15</v>
      </c>
      <c r="K86" s="116">
        <v>11903</v>
      </c>
      <c r="L86" s="102"/>
      <c r="M86" s="102"/>
      <c r="N86" s="102"/>
      <c r="R86" s="103"/>
    </row>
    <row r="87" spans="4:18" ht="12.75">
      <c r="D87" s="117"/>
      <c r="E87" s="117"/>
      <c r="R87" s="103"/>
    </row>
    <row r="88" spans="5:18" ht="12.75">
      <c r="E88" s="118"/>
      <c r="R88" s="103"/>
    </row>
    <row r="89" ht="12.75">
      <c r="R89" s="103"/>
    </row>
  </sheetData>
  <mergeCells count="9">
    <mergeCell ref="E7:F7"/>
    <mergeCell ref="H7:I7"/>
    <mergeCell ref="G5:G8"/>
    <mergeCell ref="A1:K1"/>
    <mergeCell ref="B5:F5"/>
    <mergeCell ref="B6:F6"/>
    <mergeCell ref="H6:I6"/>
    <mergeCell ref="K5:K8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9" transitionEvaluation="1"/>
  <dimension ref="A1:E40"/>
  <sheetViews>
    <sheetView showGridLines="0" zoomScale="75" zoomScaleNormal="75" workbookViewId="0" topLeftCell="A1">
      <selection activeCell="A1" sqref="A1:D1"/>
    </sheetView>
  </sheetViews>
  <sheetFormatPr defaultColWidth="11.00390625" defaultRowHeight="12.75"/>
  <cols>
    <col min="1" max="1" width="52.7109375" style="64" customWidth="1"/>
    <col min="2" max="4" width="18.7109375" style="64" customWidth="1"/>
    <col min="5" max="5" width="12.7109375" style="64" customWidth="1"/>
    <col min="6" max="16384" width="11.00390625" style="64" customWidth="1"/>
  </cols>
  <sheetData>
    <row r="1" spans="1:5" s="62" customFormat="1" ht="18">
      <c r="A1" s="143" t="s">
        <v>0</v>
      </c>
      <c r="B1" s="143"/>
      <c r="C1" s="143"/>
      <c r="D1" s="143"/>
      <c r="E1" s="61"/>
    </row>
    <row r="2" spans="1:4" ht="12.75">
      <c r="A2" s="63"/>
      <c r="B2" s="63"/>
      <c r="C2" s="63"/>
      <c r="D2" s="63"/>
    </row>
    <row r="3" spans="1:4" s="65" customFormat="1" ht="15">
      <c r="A3" s="144" t="s">
        <v>145</v>
      </c>
      <c r="B3" s="144"/>
      <c r="C3" s="144"/>
      <c r="D3" s="144"/>
    </row>
    <row r="4" spans="1:4" s="65" customFormat="1" ht="14.25">
      <c r="A4" s="66"/>
      <c r="B4" s="66"/>
      <c r="C4" s="66"/>
      <c r="D4" s="66"/>
    </row>
    <row r="5" spans="1:4" ht="12.75">
      <c r="A5" s="67"/>
      <c r="B5" s="68"/>
      <c r="C5" s="68"/>
      <c r="D5" s="69"/>
    </row>
    <row r="6" spans="1:4" ht="12.75">
      <c r="A6" s="70" t="s">
        <v>38</v>
      </c>
      <c r="B6" s="71" t="s">
        <v>39</v>
      </c>
      <c r="C6" s="71" t="s">
        <v>40</v>
      </c>
      <c r="D6" s="72" t="s">
        <v>41</v>
      </c>
    </row>
    <row r="7" spans="1:4" ht="13.5" thickBot="1">
      <c r="A7" s="73"/>
      <c r="B7" s="74"/>
      <c r="C7" s="74"/>
      <c r="D7" s="75"/>
    </row>
    <row r="8" spans="1:4" ht="12.75">
      <c r="A8" s="76" t="s">
        <v>42</v>
      </c>
      <c r="B8" s="77">
        <v>1561.88</v>
      </c>
      <c r="C8" s="77">
        <v>870.125</v>
      </c>
      <c r="D8" s="78">
        <v>1263.729</v>
      </c>
    </row>
    <row r="9" spans="1:4" ht="12.75">
      <c r="A9" s="73"/>
      <c r="B9" s="79"/>
      <c r="C9" s="79"/>
      <c r="D9" s="80"/>
    </row>
    <row r="10" spans="1:4" ht="12.75">
      <c r="A10" s="120" t="s">
        <v>146</v>
      </c>
      <c r="B10" s="79"/>
      <c r="C10" s="79"/>
      <c r="D10" s="80"/>
    </row>
    <row r="11" spans="1:4" ht="12.75">
      <c r="A11" s="120" t="s">
        <v>43</v>
      </c>
      <c r="B11" s="121">
        <f>SUM(B12:B19)</f>
        <v>440.01</v>
      </c>
      <c r="C11" s="121">
        <f>SUM(C12:C19)</f>
        <v>152.71300000000002</v>
      </c>
      <c r="D11" s="119">
        <f>SUM(D12:D19)</f>
        <v>104.12200000000001</v>
      </c>
    </row>
    <row r="12" spans="1:4" ht="12.75">
      <c r="A12" s="73" t="s">
        <v>44</v>
      </c>
      <c r="B12" s="79" t="s">
        <v>45</v>
      </c>
      <c r="C12" s="79" t="s">
        <v>45</v>
      </c>
      <c r="D12" s="83">
        <v>15.7</v>
      </c>
    </row>
    <row r="13" spans="1:4" ht="12.75">
      <c r="A13" s="73" t="s">
        <v>46</v>
      </c>
      <c r="B13" s="79" t="s">
        <v>45</v>
      </c>
      <c r="C13" s="79" t="s">
        <v>45</v>
      </c>
      <c r="D13" s="83">
        <v>15.751</v>
      </c>
    </row>
    <row r="14" spans="1:4" ht="12.75">
      <c r="A14" s="73" t="s">
        <v>47</v>
      </c>
      <c r="B14" s="79" t="s">
        <v>45</v>
      </c>
      <c r="C14" s="79" t="s">
        <v>45</v>
      </c>
      <c r="D14" s="83">
        <v>0.5</v>
      </c>
    </row>
    <row r="15" spans="1:4" ht="12.75">
      <c r="A15" s="73" t="s">
        <v>48</v>
      </c>
      <c r="B15" s="84">
        <v>257</v>
      </c>
      <c r="C15" s="84">
        <v>26.2</v>
      </c>
      <c r="D15" s="83">
        <v>10</v>
      </c>
    </row>
    <row r="16" spans="1:4" ht="12.75">
      <c r="A16" s="73" t="s">
        <v>49</v>
      </c>
      <c r="B16" s="84">
        <v>6.931</v>
      </c>
      <c r="C16" s="84">
        <v>3.959</v>
      </c>
      <c r="D16" s="83">
        <v>27.815</v>
      </c>
    </row>
    <row r="17" spans="1:4" ht="12.75">
      <c r="A17" s="73" t="s">
        <v>50</v>
      </c>
      <c r="B17" s="84">
        <v>55.267</v>
      </c>
      <c r="C17" s="84">
        <v>2.5</v>
      </c>
      <c r="D17" s="83">
        <v>21.927</v>
      </c>
    </row>
    <row r="18" spans="1:4" ht="12.75">
      <c r="A18" s="73" t="s">
        <v>51</v>
      </c>
      <c r="B18" s="84">
        <v>112.812</v>
      </c>
      <c r="C18" s="84">
        <v>119.48</v>
      </c>
      <c r="D18" s="83">
        <v>8</v>
      </c>
    </row>
    <row r="19" spans="1:4" ht="12.75">
      <c r="A19" s="73" t="s">
        <v>52</v>
      </c>
      <c r="B19" s="84">
        <v>8</v>
      </c>
      <c r="C19" s="84">
        <v>0.574</v>
      </c>
      <c r="D19" s="83">
        <v>4.429</v>
      </c>
    </row>
    <row r="20" spans="1:4" ht="12.75">
      <c r="A20" s="73"/>
      <c r="B20" s="79"/>
      <c r="C20" s="79"/>
      <c r="D20" s="80"/>
    </row>
    <row r="21" spans="1:4" ht="12.75">
      <c r="A21" s="120" t="s">
        <v>53</v>
      </c>
      <c r="B21" s="79"/>
      <c r="C21" s="79"/>
      <c r="D21" s="80"/>
    </row>
    <row r="22" spans="1:4" ht="12.75">
      <c r="A22" s="73" t="s">
        <v>54</v>
      </c>
      <c r="B22" s="84">
        <v>0.5</v>
      </c>
      <c r="C22" s="79" t="s">
        <v>45</v>
      </c>
      <c r="D22" s="83">
        <v>6</v>
      </c>
    </row>
    <row r="23" spans="1:4" ht="12.75">
      <c r="A23" s="73" t="s">
        <v>55</v>
      </c>
      <c r="B23" s="84">
        <v>0.5</v>
      </c>
      <c r="C23" s="79" t="s">
        <v>45</v>
      </c>
      <c r="D23" s="80" t="s">
        <v>45</v>
      </c>
    </row>
    <row r="24" spans="1:4" ht="12.75">
      <c r="A24" s="73" t="s">
        <v>56</v>
      </c>
      <c r="B24" s="79" t="s">
        <v>45</v>
      </c>
      <c r="C24" s="79" t="s">
        <v>45</v>
      </c>
      <c r="D24" s="83">
        <v>5</v>
      </c>
    </row>
    <row r="25" spans="1:4" ht="12.75">
      <c r="A25" s="73" t="s">
        <v>57</v>
      </c>
      <c r="B25" s="79" t="s">
        <v>45</v>
      </c>
      <c r="C25" s="79" t="s">
        <v>45</v>
      </c>
      <c r="D25" s="83">
        <v>2.259</v>
      </c>
    </row>
    <row r="26" spans="1:4" ht="12.75">
      <c r="A26" s="73" t="s">
        <v>58</v>
      </c>
      <c r="B26" s="79" t="s">
        <v>45</v>
      </c>
      <c r="C26" s="79" t="s">
        <v>45</v>
      </c>
      <c r="D26" s="83">
        <v>6.492</v>
      </c>
    </row>
    <row r="27" spans="1:4" ht="12.75">
      <c r="A27" s="73" t="s">
        <v>59</v>
      </c>
      <c r="B27" s="79" t="s">
        <v>45</v>
      </c>
      <c r="C27" s="79" t="s">
        <v>45</v>
      </c>
      <c r="D27" s="83">
        <v>1.6</v>
      </c>
    </row>
    <row r="28" spans="1:4" ht="12.75">
      <c r="A28" s="73" t="s">
        <v>60</v>
      </c>
      <c r="B28" s="79" t="s">
        <v>45</v>
      </c>
      <c r="C28" s="79" t="s">
        <v>45</v>
      </c>
      <c r="D28" s="83">
        <v>5.445</v>
      </c>
    </row>
    <row r="29" spans="1:4" ht="12.75">
      <c r="A29" s="73" t="s">
        <v>144</v>
      </c>
      <c r="B29" s="79" t="s">
        <v>45</v>
      </c>
      <c r="C29" s="79" t="s">
        <v>45</v>
      </c>
      <c r="D29" s="83">
        <v>33.942</v>
      </c>
    </row>
    <row r="30" spans="1:4" ht="12.75">
      <c r="A30" s="73" t="s">
        <v>61</v>
      </c>
      <c r="B30" s="84">
        <v>42</v>
      </c>
      <c r="C30" s="84">
        <v>625</v>
      </c>
      <c r="D30" s="83">
        <v>116</v>
      </c>
    </row>
    <row r="31" spans="1:4" ht="12.75">
      <c r="A31" s="73"/>
      <c r="B31" s="79"/>
      <c r="C31" s="79"/>
      <c r="D31" s="80"/>
    </row>
    <row r="32" spans="1:4" ht="12.75">
      <c r="A32" s="120" t="s">
        <v>147</v>
      </c>
      <c r="B32" s="79"/>
      <c r="C32" s="79"/>
      <c r="D32" s="80"/>
    </row>
    <row r="33" spans="1:4" ht="12.75">
      <c r="A33" s="73" t="s">
        <v>62</v>
      </c>
      <c r="B33" s="79" t="s">
        <v>45</v>
      </c>
      <c r="C33" s="79" t="s">
        <v>45</v>
      </c>
      <c r="D33" s="83">
        <v>8.9</v>
      </c>
    </row>
    <row r="34" spans="1:4" ht="12.75">
      <c r="A34" s="73" t="s">
        <v>63</v>
      </c>
      <c r="B34" s="84">
        <v>18</v>
      </c>
      <c r="C34" s="79" t="s">
        <v>45</v>
      </c>
      <c r="D34" s="80" t="s">
        <v>45</v>
      </c>
    </row>
    <row r="35" spans="1:4" ht="12.75">
      <c r="A35" s="73" t="s">
        <v>64</v>
      </c>
      <c r="B35" s="79" t="s">
        <v>45</v>
      </c>
      <c r="C35" s="79" t="s">
        <v>45</v>
      </c>
      <c r="D35" s="83">
        <v>2.357</v>
      </c>
    </row>
    <row r="36" spans="1:4" ht="12.75">
      <c r="A36" s="73" t="s">
        <v>65</v>
      </c>
      <c r="B36" s="79" t="s">
        <v>45</v>
      </c>
      <c r="C36" s="79" t="s">
        <v>45</v>
      </c>
      <c r="D36" s="80" t="s">
        <v>45</v>
      </c>
    </row>
    <row r="37" spans="1:4" ht="12.75">
      <c r="A37" s="73" t="s">
        <v>66</v>
      </c>
      <c r="B37" s="84">
        <v>609.175</v>
      </c>
      <c r="C37" s="84">
        <v>43.54</v>
      </c>
      <c r="D37" s="83">
        <v>276.69</v>
      </c>
    </row>
    <row r="38" spans="1:4" ht="12.75">
      <c r="A38" s="73" t="s">
        <v>67</v>
      </c>
      <c r="B38" s="79" t="s">
        <v>45</v>
      </c>
      <c r="C38" s="79" t="s">
        <v>45</v>
      </c>
      <c r="D38" s="83">
        <v>18.5</v>
      </c>
    </row>
    <row r="39" spans="1:4" ht="13.5" thickBot="1">
      <c r="A39" s="81" t="s">
        <v>68</v>
      </c>
      <c r="B39" s="82" t="s">
        <v>45</v>
      </c>
      <c r="C39" s="82" t="s">
        <v>45</v>
      </c>
      <c r="D39" s="85">
        <v>4</v>
      </c>
    </row>
    <row r="40" spans="1:4" ht="12.75">
      <c r="A40" s="63" t="s">
        <v>69</v>
      </c>
      <c r="B40" s="63"/>
      <c r="C40" s="63"/>
      <c r="D40" s="63"/>
    </row>
  </sheetData>
  <mergeCells count="2">
    <mergeCell ref="A1:D1"/>
    <mergeCell ref="A3:D3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2003-12-23T12:45:44Z</cp:lastPrinted>
  <dcterms:created xsi:type="dcterms:W3CDTF">2003-08-07T08:19:34Z</dcterms:created>
  <dcterms:modified xsi:type="dcterms:W3CDTF">2004-01-28T12:14:21Z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