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'33.4'!$A$1:$L$27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<sst xmlns="http://schemas.openxmlformats.org/spreadsheetml/2006/main" count="33" uniqueCount="31">
  <si>
    <t>Valores Corrientes a Precios Básicos</t>
  </si>
  <si>
    <t>Millones de Euros</t>
  </si>
  <si>
    <t>Años</t>
  </si>
  <si>
    <t>Servicios</t>
  </si>
  <si>
    <t>Total</t>
  </si>
  <si>
    <t>Consumos</t>
  </si>
  <si>
    <t>Intermedios</t>
  </si>
  <si>
    <t xml:space="preserve">Semillas y </t>
  </si>
  <si>
    <t>Plantones</t>
  </si>
  <si>
    <t>Energia;</t>
  </si>
  <si>
    <t>Lubricantes</t>
  </si>
  <si>
    <t>Abonos</t>
  </si>
  <si>
    <t>Fitosanitarios</t>
  </si>
  <si>
    <t>Productos</t>
  </si>
  <si>
    <t>Gastos</t>
  </si>
  <si>
    <t>Veterinarios</t>
  </si>
  <si>
    <t>Piensos</t>
  </si>
  <si>
    <t>Mantenimiento</t>
  </si>
  <si>
    <t>de</t>
  </si>
  <si>
    <t>Material</t>
  </si>
  <si>
    <t>Edificios</t>
  </si>
  <si>
    <t>Agrícolas</t>
  </si>
  <si>
    <t>Otros</t>
  </si>
  <si>
    <t>Bienes</t>
  </si>
  <si>
    <t>y Servicios</t>
  </si>
  <si>
    <t>2001(P)</t>
  </si>
  <si>
    <t>2002(A)</t>
  </si>
  <si>
    <t>1999</t>
  </si>
  <si>
    <t>2000</t>
  </si>
  <si>
    <t>33.4. CONSUMOS INTERMEDIOS DE LA RAMA AGRARIA</t>
  </si>
  <si>
    <t>MACROMAGNITUDES AGRARIAS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</si>
</sst>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4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186" fontId="10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9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left"/>
    </xf>
    <xf numFmtId="180" fontId="0" fillId="0" borderId="8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24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12" width="13.7109375" style="1" customWidth="1"/>
    <col min="13" max="16384" width="11.421875" style="1" customWidth="1"/>
  </cols>
  <sheetData>
    <row r="1" spans="1:12" ht="18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4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4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7" spans="1:12" ht="12.75">
      <c r="A7" s="2"/>
      <c r="B7" s="3" t="s">
        <v>4</v>
      </c>
      <c r="C7" s="3"/>
      <c r="D7" s="3"/>
      <c r="E7" s="3"/>
      <c r="F7" s="2"/>
      <c r="G7" s="3"/>
      <c r="H7" s="3"/>
      <c r="I7" s="3" t="s">
        <v>17</v>
      </c>
      <c r="J7" s="3" t="s">
        <v>17</v>
      </c>
      <c r="K7" s="3"/>
      <c r="L7" s="4" t="s">
        <v>22</v>
      </c>
    </row>
    <row r="8" spans="1:12" ht="12.75">
      <c r="A8" s="5"/>
      <c r="B8" s="6" t="s">
        <v>5</v>
      </c>
      <c r="C8" s="6" t="s">
        <v>7</v>
      </c>
      <c r="D8" s="6" t="s">
        <v>9</v>
      </c>
      <c r="E8" s="6"/>
      <c r="F8" s="5" t="s">
        <v>13</v>
      </c>
      <c r="G8" s="6" t="s">
        <v>14</v>
      </c>
      <c r="H8" s="6"/>
      <c r="I8" s="6" t="s">
        <v>18</v>
      </c>
      <c r="J8" s="6" t="s">
        <v>18</v>
      </c>
      <c r="K8" s="6" t="s">
        <v>3</v>
      </c>
      <c r="L8" s="7" t="s">
        <v>23</v>
      </c>
    </row>
    <row r="9" spans="1:12" ht="13.5" thickBot="1">
      <c r="A9" s="8" t="s">
        <v>2</v>
      </c>
      <c r="B9" s="9" t="s">
        <v>6</v>
      </c>
      <c r="C9" s="9" t="s">
        <v>8</v>
      </c>
      <c r="D9" s="9" t="s">
        <v>10</v>
      </c>
      <c r="E9" s="9" t="s">
        <v>11</v>
      </c>
      <c r="F9" s="8" t="s">
        <v>12</v>
      </c>
      <c r="G9" s="9" t="s">
        <v>15</v>
      </c>
      <c r="H9" s="9" t="s">
        <v>16</v>
      </c>
      <c r="I9" s="9" t="s">
        <v>19</v>
      </c>
      <c r="J9" s="9" t="s">
        <v>20</v>
      </c>
      <c r="K9" s="9" t="s">
        <v>21</v>
      </c>
      <c r="L9" s="10" t="s">
        <v>24</v>
      </c>
    </row>
    <row r="10" spans="1:12" ht="12.75">
      <c r="A10" s="11">
        <v>1990</v>
      </c>
      <c r="B10" s="12">
        <f>SUM(C10:L10)-0.1</f>
        <v>8834.599999999999</v>
      </c>
      <c r="C10" s="12">
        <v>538.5</v>
      </c>
      <c r="D10" s="12">
        <v>735.1</v>
      </c>
      <c r="E10" s="12">
        <v>926.1</v>
      </c>
      <c r="F10" s="12">
        <v>513.1</v>
      </c>
      <c r="G10" s="12">
        <v>242.4</v>
      </c>
      <c r="H10" s="12">
        <v>4112</v>
      </c>
      <c r="I10" s="12">
        <v>724.9</v>
      </c>
      <c r="J10" s="12">
        <v>200.1</v>
      </c>
      <c r="K10" s="12">
        <v>295.1</v>
      </c>
      <c r="L10" s="13">
        <v>547.4</v>
      </c>
    </row>
    <row r="11" spans="1:12" ht="12.75">
      <c r="A11" s="11">
        <v>1991</v>
      </c>
      <c r="B11" s="12">
        <f>SUM(C11:L11)+0.1</f>
        <v>8954.8</v>
      </c>
      <c r="C11" s="12">
        <v>508.9</v>
      </c>
      <c r="D11" s="12">
        <v>790.7</v>
      </c>
      <c r="E11" s="12">
        <v>923</v>
      </c>
      <c r="F11" s="12">
        <v>514.1</v>
      </c>
      <c r="G11" s="12">
        <v>251.6</v>
      </c>
      <c r="H11" s="12">
        <v>4072.4</v>
      </c>
      <c r="I11" s="12">
        <v>772.2</v>
      </c>
      <c r="J11" s="12">
        <v>211.2</v>
      </c>
      <c r="K11" s="12">
        <v>313.2</v>
      </c>
      <c r="L11" s="13">
        <v>597.4</v>
      </c>
    </row>
    <row r="12" spans="1:12" ht="12.75">
      <c r="A12" s="11">
        <v>1992</v>
      </c>
      <c r="B12" s="12">
        <f>SUM(C12:L12)+0.1</f>
        <v>8954.6</v>
      </c>
      <c r="C12" s="12">
        <v>466.9</v>
      </c>
      <c r="D12" s="12">
        <v>827.2</v>
      </c>
      <c r="E12" s="12">
        <v>815.9</v>
      </c>
      <c r="F12" s="12">
        <v>489.2</v>
      </c>
      <c r="G12" s="12">
        <v>272.4</v>
      </c>
      <c r="H12" s="12">
        <v>4128.9</v>
      </c>
      <c r="I12" s="12">
        <v>771.8</v>
      </c>
      <c r="J12" s="12">
        <v>224.1</v>
      </c>
      <c r="K12" s="12">
        <v>314.7</v>
      </c>
      <c r="L12" s="13">
        <v>643.4</v>
      </c>
    </row>
    <row r="13" spans="1:12" ht="12.75">
      <c r="A13" s="11">
        <v>1993</v>
      </c>
      <c r="B13" s="12">
        <f>SUM(C13:L13)-0.1</f>
        <v>8575.099999999999</v>
      </c>
      <c r="C13" s="12">
        <v>387.8</v>
      </c>
      <c r="D13" s="12">
        <v>847.5</v>
      </c>
      <c r="E13" s="12">
        <v>665.3</v>
      </c>
      <c r="F13" s="12">
        <v>478.7</v>
      </c>
      <c r="G13" s="12">
        <v>293.5</v>
      </c>
      <c r="H13" s="12">
        <v>3919.1</v>
      </c>
      <c r="I13" s="12">
        <v>751</v>
      </c>
      <c r="J13" s="12">
        <v>232.8</v>
      </c>
      <c r="K13" s="12">
        <v>300.4</v>
      </c>
      <c r="L13" s="13">
        <v>699.1</v>
      </c>
    </row>
    <row r="14" spans="1:12" ht="12.75">
      <c r="A14" s="11">
        <v>1994</v>
      </c>
      <c r="B14" s="12">
        <f>SUM(C14:L14)+0.1</f>
        <v>9266</v>
      </c>
      <c r="C14" s="12">
        <v>401.9</v>
      </c>
      <c r="D14" s="12">
        <v>857</v>
      </c>
      <c r="E14" s="12">
        <v>910.2</v>
      </c>
      <c r="F14" s="12">
        <v>557</v>
      </c>
      <c r="G14" s="12">
        <v>312</v>
      </c>
      <c r="H14" s="12">
        <v>4164</v>
      </c>
      <c r="I14" s="12">
        <v>761.9</v>
      </c>
      <c r="J14" s="12">
        <v>239.3</v>
      </c>
      <c r="K14" s="12">
        <v>337.4</v>
      </c>
      <c r="L14" s="13">
        <v>725.2</v>
      </c>
    </row>
    <row r="15" spans="1:12" ht="12.75">
      <c r="A15" s="11">
        <v>1995</v>
      </c>
      <c r="B15" s="12">
        <f>SUM(C15:L15)-0.2</f>
        <v>9703.8</v>
      </c>
      <c r="C15" s="12">
        <v>539.3</v>
      </c>
      <c r="D15" s="12">
        <v>860.3</v>
      </c>
      <c r="E15" s="12">
        <v>924.7</v>
      </c>
      <c r="F15" s="12">
        <v>584.4</v>
      </c>
      <c r="G15" s="12">
        <v>326.1</v>
      </c>
      <c r="H15" s="12">
        <v>4310.9</v>
      </c>
      <c r="I15" s="12">
        <v>830.3</v>
      </c>
      <c r="J15" s="12">
        <v>249.5</v>
      </c>
      <c r="K15" s="12">
        <v>350.6</v>
      </c>
      <c r="L15" s="13">
        <v>727.9</v>
      </c>
    </row>
    <row r="16" spans="1:12" ht="12.75">
      <c r="A16" s="11">
        <v>1996</v>
      </c>
      <c r="B16" s="12">
        <f>SUM(C16:L16)+0.2</f>
        <v>10366.800000000001</v>
      </c>
      <c r="C16" s="12">
        <v>536.4</v>
      </c>
      <c r="D16" s="12">
        <v>889.5</v>
      </c>
      <c r="E16" s="12">
        <v>1087.4</v>
      </c>
      <c r="F16" s="12">
        <v>673.7</v>
      </c>
      <c r="G16" s="12">
        <v>385.1</v>
      </c>
      <c r="H16" s="12">
        <v>4498.2</v>
      </c>
      <c r="I16" s="12">
        <v>885.3</v>
      </c>
      <c r="J16" s="12">
        <v>258.2</v>
      </c>
      <c r="K16" s="12">
        <v>385.6</v>
      </c>
      <c r="L16" s="13">
        <v>767.2</v>
      </c>
    </row>
    <row r="17" spans="1:12" ht="12.75">
      <c r="A17" s="11">
        <v>1997</v>
      </c>
      <c r="B17" s="12">
        <f>SUM(C17:L17)+0.1</f>
        <v>10930.5</v>
      </c>
      <c r="C17" s="12">
        <v>636.1</v>
      </c>
      <c r="D17" s="12">
        <v>918.9</v>
      </c>
      <c r="E17" s="12">
        <v>1026.1</v>
      </c>
      <c r="F17" s="12">
        <v>725</v>
      </c>
      <c r="G17" s="12">
        <v>406.7</v>
      </c>
      <c r="H17" s="12">
        <v>4782.1</v>
      </c>
      <c r="I17" s="12">
        <v>931.7</v>
      </c>
      <c r="J17" s="12">
        <v>265.8</v>
      </c>
      <c r="K17" s="12">
        <v>431.1</v>
      </c>
      <c r="L17" s="13">
        <v>806.9</v>
      </c>
    </row>
    <row r="18" spans="1:12" ht="12.75">
      <c r="A18" s="11">
        <v>1998</v>
      </c>
      <c r="B18" s="12">
        <f>SUM(C18:L18)-0.1</f>
        <v>11015.599999999999</v>
      </c>
      <c r="C18" s="12">
        <v>733.2</v>
      </c>
      <c r="D18" s="12">
        <v>893.8</v>
      </c>
      <c r="E18" s="12">
        <v>1070.8</v>
      </c>
      <c r="F18" s="12">
        <v>766.5</v>
      </c>
      <c r="G18" s="12">
        <v>445.2</v>
      </c>
      <c r="H18" s="12">
        <v>4597.8</v>
      </c>
      <c r="I18" s="12">
        <v>973</v>
      </c>
      <c r="J18" s="12">
        <v>272.9</v>
      </c>
      <c r="K18" s="12">
        <v>448.8</v>
      </c>
      <c r="L18" s="13">
        <v>813.7</v>
      </c>
    </row>
    <row r="19" spans="1:12" ht="12.75">
      <c r="A19" s="11" t="s">
        <v>27</v>
      </c>
      <c r="B19" s="12">
        <f>SUM(C19:L19)-0.2</f>
        <v>12048.3</v>
      </c>
      <c r="C19" s="12">
        <v>829.5</v>
      </c>
      <c r="D19" s="12">
        <v>951.9</v>
      </c>
      <c r="E19" s="12">
        <v>1038</v>
      </c>
      <c r="F19" s="12">
        <v>800.4</v>
      </c>
      <c r="G19" s="12">
        <v>446.8</v>
      </c>
      <c r="H19" s="12">
        <v>5386.4</v>
      </c>
      <c r="I19" s="12">
        <v>1007.2</v>
      </c>
      <c r="J19" s="12">
        <v>283.8</v>
      </c>
      <c r="K19" s="12">
        <v>474.8</v>
      </c>
      <c r="L19" s="13">
        <v>829.7</v>
      </c>
    </row>
    <row r="20" spans="1:12" ht="12.75">
      <c r="A20" s="11" t="s">
        <v>28</v>
      </c>
      <c r="B20" s="12">
        <f>SUM(C20:L20)</f>
        <v>12933.4</v>
      </c>
      <c r="C20" s="12">
        <v>842.2</v>
      </c>
      <c r="D20" s="12">
        <v>1224.7</v>
      </c>
      <c r="E20" s="12">
        <v>1144.3</v>
      </c>
      <c r="F20" s="12">
        <v>870.7</v>
      </c>
      <c r="G20" s="12">
        <v>466.9</v>
      </c>
      <c r="H20" s="12">
        <v>5623.2</v>
      </c>
      <c r="I20" s="12">
        <v>1037.5</v>
      </c>
      <c r="J20" s="12">
        <v>297.9</v>
      </c>
      <c r="K20" s="12">
        <v>514.3</v>
      </c>
      <c r="L20" s="13">
        <v>911.7</v>
      </c>
    </row>
    <row r="21" spans="1:12" ht="12.75">
      <c r="A21" s="11" t="s">
        <v>25</v>
      </c>
      <c r="B21" s="12">
        <f>SUM(C21:L21)+0.1</f>
        <v>13201.099999999999</v>
      </c>
      <c r="C21" s="12">
        <v>809</v>
      </c>
      <c r="D21" s="12">
        <v>1143</v>
      </c>
      <c r="E21" s="12">
        <v>1132.6</v>
      </c>
      <c r="F21" s="12">
        <v>876.8</v>
      </c>
      <c r="G21" s="12">
        <v>485.3</v>
      </c>
      <c r="H21" s="12">
        <v>5984.5</v>
      </c>
      <c r="I21" s="12">
        <v>1043.4</v>
      </c>
      <c r="J21" s="12">
        <v>322.3</v>
      </c>
      <c r="K21" s="12">
        <v>519.8</v>
      </c>
      <c r="L21" s="13">
        <v>884.3</v>
      </c>
    </row>
    <row r="22" spans="1:12" ht="13.5" thickBot="1">
      <c r="A22" s="14" t="s">
        <v>26</v>
      </c>
      <c r="B22" s="15">
        <f>SUM(C22:L22)</f>
        <v>13619.000000000002</v>
      </c>
      <c r="C22" s="15">
        <v>878.6</v>
      </c>
      <c r="D22" s="15">
        <v>1120.1</v>
      </c>
      <c r="E22" s="15">
        <v>1088.4</v>
      </c>
      <c r="F22" s="15">
        <v>958.9</v>
      </c>
      <c r="G22" s="15">
        <v>462.5</v>
      </c>
      <c r="H22" s="15">
        <v>6221.8</v>
      </c>
      <c r="I22" s="15">
        <v>1056.2</v>
      </c>
      <c r="J22" s="15">
        <v>344.1</v>
      </c>
      <c r="K22" s="15">
        <v>559.2</v>
      </c>
      <c r="L22" s="16">
        <v>929.2</v>
      </c>
    </row>
    <row r="23" spans="2:12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</sheetData>
  <mergeCells count="4">
    <mergeCell ref="A1:L1"/>
    <mergeCell ref="A4:L4"/>
    <mergeCell ref="A5:L5"/>
    <mergeCell ref="A3:L3"/>
  </mergeCells>
  <printOptions/>
  <pageMargins left="0.11811023622047245" right="0.75" top="1" bottom="1" header="0" footer="0"/>
  <pageSetup horizontalDpi="300" verticalDpi="3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