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11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'5.11'!#REF!</definedName>
    <definedName name="TABLE_10" localSheetId="0">'5.11'!#REF!</definedName>
    <definedName name="TABLE_11" localSheetId="0">'5.11'!#REF!</definedName>
    <definedName name="TABLE_12" localSheetId="0">'5.11'!#REF!</definedName>
    <definedName name="TABLE_13" localSheetId="0">'5.11'!#REF!</definedName>
    <definedName name="TABLE_2" localSheetId="0">'5.11'!#REF!</definedName>
    <definedName name="TABLE_3" localSheetId="0">'5.11'!#REF!</definedName>
    <definedName name="TABLE_4" localSheetId="0">'5.11'!#REF!</definedName>
    <definedName name="TABLE_5" localSheetId="0">'5.11'!#REF!</definedName>
    <definedName name="TABLE_6" localSheetId="0">'5.11'!#REF!</definedName>
    <definedName name="TABLE_7" localSheetId="0">'5.11'!#REF!</definedName>
    <definedName name="TABLE_8" localSheetId="0">'5.11'!#REF!</definedName>
    <definedName name="TABLE_9" localSheetId="0">'5.11'!#REF!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<sst xmlns="http://schemas.openxmlformats.org/spreadsheetml/2006/main" count="42" uniqueCount="40">
  <si>
    <t>Años</t>
  </si>
  <si>
    <t>Total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</si>
  <si>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</si>
  <si>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</si>
  <si>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</si>
  <si>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</si>
  <si>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</si>
  <si>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</si>
  <si>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</si>
  <si>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</si>
  <si>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>clasifi-</t>
  </si>
  <si>
    <t>Empresarios</t>
  </si>
  <si>
    <t>Emplea-</t>
  </si>
  <si>
    <t>sin asala-</t>
  </si>
  <si>
    <t>Asalariados</t>
  </si>
  <si>
    <t>Otros</t>
  </si>
  <si>
    <t>dores</t>
  </si>
  <si>
    <t>riados y</t>
  </si>
  <si>
    <t>Ayuda</t>
  </si>
  <si>
    <t>y no</t>
  </si>
  <si>
    <t>trabajadores</t>
  </si>
  <si>
    <t>familiar</t>
  </si>
  <si>
    <t>Sector</t>
  </si>
  <si>
    <t>independien.</t>
  </si>
  <si>
    <t>Público</t>
  </si>
  <si>
    <t>Privado</t>
  </si>
  <si>
    <t>cables</t>
  </si>
  <si>
    <t xml:space="preserve">  1988 </t>
  </si>
  <si>
    <t xml:space="preserve">  1989 </t>
  </si>
  <si>
    <t xml:space="preserve">  1990 </t>
  </si>
  <si>
    <t xml:space="preserve">  1991 </t>
  </si>
  <si>
    <t>DEMOGRAFIA Y ASPECTOS SOCIALES</t>
  </si>
  <si>
    <t xml:space="preserve"> Fuente: I.N.E.</t>
  </si>
  <si>
    <t xml:space="preserve">  2000</t>
  </si>
  <si>
    <t xml:space="preserve"> 5.11.  Distribución porcentual de la población ocupada según situación profesional</t>
  </si>
  <si>
    <t xml:space="preserve">  2001</t>
  </si>
  <si>
    <r>
      <t xml:space="preserve">(Medias anuales) </t>
    </r>
    <r>
      <rPr>
        <vertAlign val="superscript"/>
        <sz val="8"/>
        <rFont val="Arial"/>
        <family val="2"/>
      </rPr>
      <t xml:space="preserve">(1) </t>
    </r>
  </si>
  <si>
    <r>
      <t>(1)</t>
    </r>
    <r>
      <rPr>
        <sz val="10"/>
        <rFont val="Arial"/>
        <family val="2"/>
      </rPr>
      <t xml:space="preserve"> Comprende agricultura,ganadería, caza, selvicultura y pesca. </t>
    </r>
  </si>
  <si>
    <t xml:space="preserve">  2002</t>
  </si>
  <si>
    <t xml:space="preserve">  2003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</si>
</sst>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32" applyFont="1" applyProtection="1">
      <alignment/>
      <protection/>
    </xf>
    <xf numFmtId="0" fontId="0" fillId="0" borderId="0" xfId="32" applyFont="1" applyAlignment="1" applyProtection="1">
      <alignment horizontal="fill"/>
      <protection/>
    </xf>
    <xf numFmtId="0" fontId="0" fillId="0" borderId="1" xfId="32" applyFont="1" applyBorder="1" applyProtection="1">
      <alignment/>
      <protection/>
    </xf>
    <xf numFmtId="0" fontId="0" fillId="0" borderId="2" xfId="32" applyFont="1" applyBorder="1" applyProtection="1">
      <alignment/>
      <protection/>
    </xf>
    <xf numFmtId="0" fontId="0" fillId="0" borderId="3" xfId="32" applyFont="1" applyBorder="1" applyProtection="1">
      <alignment/>
      <protection/>
    </xf>
    <xf numFmtId="0" fontId="0" fillId="0" borderId="4" xfId="32" applyFont="1" applyBorder="1" applyAlignment="1" applyProtection="1">
      <alignment horizontal="center"/>
      <protection/>
    </xf>
    <xf numFmtId="0" fontId="0" fillId="0" borderId="4" xfId="32" applyFont="1" applyBorder="1" applyProtection="1">
      <alignment/>
      <protection/>
    </xf>
    <xf numFmtId="0" fontId="0" fillId="0" borderId="5" xfId="32" applyFont="1" applyBorder="1" applyProtection="1">
      <alignment/>
      <protection/>
    </xf>
    <xf numFmtId="0" fontId="0" fillId="0" borderId="2" xfId="32" applyFont="1" applyBorder="1" applyAlignment="1" applyProtection="1">
      <alignment horizontal="center"/>
      <protection/>
    </xf>
    <xf numFmtId="0" fontId="0" fillId="0" borderId="5" xfId="32" applyFont="1" applyBorder="1" applyAlignment="1" applyProtection="1">
      <alignment horizontal="center"/>
      <protection/>
    </xf>
    <xf numFmtId="0" fontId="0" fillId="0" borderId="5" xfId="32" applyFont="1" applyBorder="1" applyAlignment="1" applyProtection="1">
      <alignment horizontal="fill"/>
      <protection/>
    </xf>
    <xf numFmtId="187" fontId="0" fillId="0" borderId="5" xfId="32" applyNumberFormat="1" applyFont="1" applyBorder="1" applyProtection="1">
      <alignment/>
      <protection/>
    </xf>
    <xf numFmtId="187" fontId="0" fillId="0" borderId="6" xfId="32" applyNumberFormat="1" applyFont="1" applyBorder="1" applyProtection="1">
      <alignment/>
      <protection/>
    </xf>
    <xf numFmtId="0" fontId="0" fillId="0" borderId="6" xfId="32" applyFont="1" applyBorder="1" applyAlignment="1" applyProtection="1">
      <alignment horizontal="center"/>
      <protection/>
    </xf>
    <xf numFmtId="1" fontId="0" fillId="0" borderId="5" xfId="32" applyNumberFormat="1" applyFont="1" applyBorder="1" applyProtection="1">
      <alignment/>
      <protection/>
    </xf>
    <xf numFmtId="0" fontId="3" fillId="0" borderId="0" xfId="0" applyFont="1" applyAlignment="1">
      <alignment horizontal="center"/>
    </xf>
    <xf numFmtId="0" fontId="0" fillId="0" borderId="7" xfId="32" applyFont="1" applyBorder="1" applyProtection="1">
      <alignment/>
      <protection/>
    </xf>
    <xf numFmtId="0" fontId="0" fillId="0" borderId="8" xfId="32" applyFont="1" applyBorder="1" applyAlignment="1" applyProtection="1">
      <alignment horizontal="center"/>
      <protection/>
    </xf>
    <xf numFmtId="0" fontId="0" fillId="0" borderId="9" xfId="32" applyFont="1" applyBorder="1" applyAlignment="1" applyProtection="1">
      <alignment horizontal="center"/>
      <protection/>
    </xf>
    <xf numFmtId="0" fontId="0" fillId="0" borderId="8" xfId="32" applyFont="1" applyBorder="1" applyProtection="1">
      <alignment/>
      <protection/>
    </xf>
    <xf numFmtId="0" fontId="5" fillId="0" borderId="0" xfId="32" applyFont="1" applyProtection="1">
      <alignment/>
      <protection/>
    </xf>
    <xf numFmtId="187" fontId="0" fillId="0" borderId="0" xfId="0" applyNumberFormat="1" applyAlignment="1">
      <alignment/>
    </xf>
    <xf numFmtId="187" fontId="0" fillId="0" borderId="5" xfId="32" applyNumberFormat="1" applyFont="1" applyBorder="1" applyAlignment="1" applyProtection="1">
      <alignment horizontal="right"/>
      <protection/>
    </xf>
    <xf numFmtId="187" fontId="0" fillId="0" borderId="8" xfId="32" applyNumberFormat="1" applyFont="1" applyBorder="1" applyProtection="1">
      <alignment/>
      <protection/>
    </xf>
    <xf numFmtId="187" fontId="0" fillId="0" borderId="4" xfId="32" applyNumberFormat="1" applyFont="1" applyBorder="1" applyProtection="1">
      <alignment/>
      <protection/>
    </xf>
    <xf numFmtId="187" fontId="0" fillId="0" borderId="4" xfId="32" applyNumberFormat="1" applyFont="1" applyBorder="1" applyAlignment="1" applyProtection="1">
      <alignment horizontal="right"/>
      <protection/>
    </xf>
    <xf numFmtId="182" fontId="0" fillId="0" borderId="0" xfId="31" applyNumberFormat="1" applyFont="1" applyBorder="1" applyProtection="1">
      <alignment/>
      <protection/>
    </xf>
    <xf numFmtId="1" fontId="0" fillId="0" borderId="8" xfId="32" applyNumberFormat="1" applyFont="1" applyBorder="1" applyProtection="1">
      <alignment/>
      <protection/>
    </xf>
    <xf numFmtId="187" fontId="0" fillId="0" borderId="7" xfId="32" applyNumberFormat="1" applyFont="1" applyBorder="1" applyProtection="1">
      <alignment/>
      <protection/>
    </xf>
    <xf numFmtId="187" fontId="0" fillId="0" borderId="9" xfId="32" applyNumberFormat="1" applyFont="1" applyBorder="1" applyProtection="1">
      <alignment/>
      <protection/>
    </xf>
    <xf numFmtId="187" fontId="0" fillId="0" borderId="0" xfId="32" applyNumberFormat="1" applyFont="1" applyProtection="1">
      <alignment/>
      <protection/>
    </xf>
    <xf numFmtId="0" fontId="0" fillId="0" borderId="3" xfId="32" applyFont="1" applyBorder="1" applyAlignment="1" applyProtection="1">
      <alignment horizontal="center"/>
      <protection/>
    </xf>
    <xf numFmtId="0" fontId="0" fillId="0" borderId="10" xfId="32" applyFont="1" applyBorder="1" applyAlignment="1" applyProtection="1">
      <alignment horizontal="center"/>
      <protection/>
    </xf>
    <xf numFmtId="0" fontId="0" fillId="0" borderId="1" xfId="32" applyFont="1" applyBorder="1" applyAlignment="1" applyProtection="1">
      <alignment horizontal="center"/>
      <protection/>
    </xf>
    <xf numFmtId="0" fontId="0" fillId="0" borderId="11" xfId="32" applyFont="1" applyBorder="1" applyAlignment="1" applyProtection="1">
      <alignment horizontal="center"/>
      <protection/>
    </xf>
    <xf numFmtId="0" fontId="0" fillId="0" borderId="12" xfId="32" applyFont="1" applyBorder="1" applyAlignment="1" applyProtection="1">
      <alignment horizontal="center"/>
      <protection/>
    </xf>
    <xf numFmtId="0" fontId="0" fillId="0" borderId="13" xfId="32" applyFont="1" applyBorder="1" applyAlignment="1" applyProtection="1">
      <alignment horizontal="center"/>
      <protection/>
    </xf>
    <xf numFmtId="0" fontId="4" fillId="0" borderId="0" xfId="32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N43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2" max="12" width="0.2890625" style="0" customWidth="1"/>
    <col min="13" max="13" width="13.421875" style="0" hidden="1" customWidth="1"/>
  </cols>
  <sheetData>
    <row r="1" spans="1:13" ht="18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16"/>
      <c r="K1" s="16"/>
      <c r="L1" s="16"/>
      <c r="M1" s="16"/>
    </row>
    <row r="2" spans="1:13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9" ht="15">
      <c r="A3" s="38" t="s">
        <v>34</v>
      </c>
      <c r="B3" s="38"/>
      <c r="C3" s="38"/>
      <c r="D3" s="38"/>
      <c r="E3" s="38"/>
      <c r="F3" s="38"/>
      <c r="G3" s="38"/>
      <c r="H3" s="38"/>
      <c r="I3" s="38"/>
    </row>
    <row r="4" spans="1:9" ht="15">
      <c r="A4" s="38" t="s">
        <v>36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"/>
      <c r="B6" s="4"/>
      <c r="C6" s="4"/>
      <c r="D6" s="9" t="s">
        <v>11</v>
      </c>
      <c r="E6" s="4"/>
      <c r="F6" s="32" t="s">
        <v>14</v>
      </c>
      <c r="G6" s="33"/>
      <c r="H6" s="34"/>
      <c r="I6" s="5"/>
    </row>
    <row r="7" spans="1:9" ht="12.75">
      <c r="A7" s="7"/>
      <c r="B7" s="8"/>
      <c r="C7" s="10" t="s">
        <v>12</v>
      </c>
      <c r="D7" s="10" t="s">
        <v>13</v>
      </c>
      <c r="E7" s="8"/>
      <c r="F7" s="35"/>
      <c r="G7" s="36"/>
      <c r="H7" s="37"/>
      <c r="I7" s="14" t="s">
        <v>15</v>
      </c>
    </row>
    <row r="8" spans="1:14" ht="12.75">
      <c r="A8" s="6" t="s">
        <v>0</v>
      </c>
      <c r="B8" s="10" t="s">
        <v>1</v>
      </c>
      <c r="C8" s="10" t="s">
        <v>16</v>
      </c>
      <c r="D8" s="10" t="s">
        <v>17</v>
      </c>
      <c r="E8" s="10" t="s">
        <v>18</v>
      </c>
      <c r="F8" s="11"/>
      <c r="G8" s="11"/>
      <c r="H8" s="11"/>
      <c r="I8" s="14" t="s">
        <v>19</v>
      </c>
      <c r="N8" s="27"/>
    </row>
    <row r="9" spans="1:14" ht="12.75">
      <c r="A9" s="7"/>
      <c r="B9" s="8"/>
      <c r="C9" s="8"/>
      <c r="D9" s="10" t="s">
        <v>20</v>
      </c>
      <c r="E9" s="10" t="s">
        <v>21</v>
      </c>
      <c r="F9" s="10" t="s">
        <v>1</v>
      </c>
      <c r="G9" s="10" t="s">
        <v>22</v>
      </c>
      <c r="H9" s="10" t="s">
        <v>22</v>
      </c>
      <c r="I9" s="14" t="s">
        <v>10</v>
      </c>
      <c r="N9" s="27"/>
    </row>
    <row r="10" spans="1:14" ht="13.5" thickBot="1">
      <c r="A10" s="17"/>
      <c r="B10" s="20"/>
      <c r="C10" s="20"/>
      <c r="D10" s="18" t="s">
        <v>23</v>
      </c>
      <c r="E10" s="20"/>
      <c r="F10" s="20"/>
      <c r="G10" s="18" t="s">
        <v>24</v>
      </c>
      <c r="H10" s="18" t="s">
        <v>25</v>
      </c>
      <c r="I10" s="19" t="s">
        <v>26</v>
      </c>
      <c r="N10" s="27"/>
    </row>
    <row r="11" spans="1:14" ht="12.75">
      <c r="A11" s="7" t="s">
        <v>27</v>
      </c>
      <c r="B11" s="15">
        <v>100</v>
      </c>
      <c r="C11" s="12">
        <v>1.9168717125134445</v>
      </c>
      <c r="D11" s="12">
        <v>44.39598650380869</v>
      </c>
      <c r="E11" s="12">
        <v>20.581691738739668</v>
      </c>
      <c r="F11" s="12">
        <v>32.72973729575224</v>
      </c>
      <c r="G11" s="12">
        <v>1.3614061970502864</v>
      </c>
      <c r="H11" s="12">
        <v>31.36833109870195</v>
      </c>
      <c r="I11" s="13">
        <v>0.37571274918595776</v>
      </c>
      <c r="J11" s="22"/>
      <c r="N11" s="27"/>
    </row>
    <row r="12" spans="1:14" ht="12.75">
      <c r="A12" s="7" t="s">
        <v>28</v>
      </c>
      <c r="B12" s="15">
        <v>100</v>
      </c>
      <c r="C12" s="12">
        <v>2.1746629037315772</v>
      </c>
      <c r="D12" s="12">
        <v>45.26810912511759</v>
      </c>
      <c r="E12" s="12">
        <v>20.826277830040766</v>
      </c>
      <c r="F12" s="12">
        <v>31.218250235183444</v>
      </c>
      <c r="G12" s="12">
        <v>1.561618062088429</v>
      </c>
      <c r="H12" s="12">
        <v>29.656632173095016</v>
      </c>
      <c r="I12" s="13">
        <v>0.5126999059266275</v>
      </c>
      <c r="J12" s="22"/>
      <c r="N12" s="27"/>
    </row>
    <row r="13" spans="1:14" ht="12.75">
      <c r="A13" s="7" t="s">
        <v>29</v>
      </c>
      <c r="B13" s="15">
        <v>100</v>
      </c>
      <c r="C13" s="12">
        <v>2.144144447625945</v>
      </c>
      <c r="D13" s="12">
        <v>45.315052803557286</v>
      </c>
      <c r="E13" s="12">
        <v>19.48089134425898</v>
      </c>
      <c r="F13" s="12">
        <v>32.53608664162638</v>
      </c>
      <c r="G13" s="12">
        <v>1.8055953243165854</v>
      </c>
      <c r="H13" s="12">
        <v>30.7304913173098</v>
      </c>
      <c r="I13" s="13">
        <v>0.5238247629314046</v>
      </c>
      <c r="J13" s="22"/>
      <c r="N13" s="27"/>
    </row>
    <row r="14" spans="1:14" ht="12.75">
      <c r="A14" s="7" t="s">
        <v>30</v>
      </c>
      <c r="B14" s="15">
        <v>100</v>
      </c>
      <c r="C14" s="12">
        <v>2.3815291728006263</v>
      </c>
      <c r="D14" s="12">
        <v>44.211095167992845</v>
      </c>
      <c r="E14" s="12">
        <v>17.358328829920055</v>
      </c>
      <c r="F14" s="12">
        <v>35.41732664964687</v>
      </c>
      <c r="G14" s="12">
        <v>2.0870991185733185</v>
      </c>
      <c r="H14" s="12">
        <v>33.33022753107355</v>
      </c>
      <c r="I14" s="13">
        <v>0.6317201796396077</v>
      </c>
      <c r="J14" s="22"/>
      <c r="N14" s="27"/>
    </row>
    <row r="15" spans="1:14" ht="12.75">
      <c r="A15" s="7" t="s">
        <v>2</v>
      </c>
      <c r="B15" s="15">
        <v>100</v>
      </c>
      <c r="C15" s="12">
        <v>2.7071911641122095</v>
      </c>
      <c r="D15" s="12">
        <v>45.796150306134706</v>
      </c>
      <c r="E15" s="12">
        <v>17.16155108247629</v>
      </c>
      <c r="F15" s="12">
        <v>32.7984313097763</v>
      </c>
      <c r="G15" s="12">
        <v>1.7767817839849533</v>
      </c>
      <c r="H15" s="12">
        <v>31.021649525791343</v>
      </c>
      <c r="I15" s="13">
        <v>1.5366761375004998</v>
      </c>
      <c r="J15" s="22"/>
      <c r="N15" s="27"/>
    </row>
    <row r="16" spans="1:14" ht="12.75">
      <c r="A16" s="7" t="s">
        <v>3</v>
      </c>
      <c r="B16" s="15">
        <v>100</v>
      </c>
      <c r="C16" s="12">
        <v>3.1047567136957293</v>
      </c>
      <c r="D16" s="12">
        <v>46.75583321104379</v>
      </c>
      <c r="E16" s="12">
        <v>17.64742877507809</v>
      </c>
      <c r="F16" s="12">
        <v>31.835810570009013</v>
      </c>
      <c r="G16" s="12">
        <v>1.8322467034234082</v>
      </c>
      <c r="H16" s="12">
        <v>30.003563866585605</v>
      </c>
      <c r="I16" s="13">
        <v>0.6561707301733684</v>
      </c>
      <c r="J16" s="22"/>
      <c r="N16" s="27"/>
    </row>
    <row r="17" spans="1:14" ht="12.75">
      <c r="A17" s="7" t="s">
        <v>4</v>
      </c>
      <c r="B17" s="15">
        <v>100</v>
      </c>
      <c r="C17" s="12">
        <v>3.1230235753385815</v>
      </c>
      <c r="D17" s="12">
        <v>47.25317863607615</v>
      </c>
      <c r="E17" s="12">
        <v>16.199594355876386</v>
      </c>
      <c r="F17" s="12">
        <v>32.73722548142978</v>
      </c>
      <c r="G17" s="12">
        <v>1.6291191416046933</v>
      </c>
      <c r="H17" s="12">
        <v>31.10810633982509</v>
      </c>
      <c r="I17" s="13">
        <v>0.6869779512791041</v>
      </c>
      <c r="J17" s="22"/>
      <c r="N17" s="27"/>
    </row>
    <row r="18" spans="1:14" ht="12.75">
      <c r="A18" s="7" t="s">
        <v>5</v>
      </c>
      <c r="B18" s="15">
        <v>100</v>
      </c>
      <c r="C18" s="12">
        <v>3.289652056032535</v>
      </c>
      <c r="D18" s="12">
        <v>47.23000451875282</v>
      </c>
      <c r="E18" s="12">
        <v>15.26886579304112</v>
      </c>
      <c r="F18" s="12">
        <v>33.382286488929054</v>
      </c>
      <c r="G18" s="12">
        <v>1.6945323090826931</v>
      </c>
      <c r="H18" s="12">
        <v>31.687754179846362</v>
      </c>
      <c r="I18" s="13">
        <v>0.829191143244465</v>
      </c>
      <c r="J18" s="22"/>
      <c r="N18" s="27"/>
    </row>
    <row r="19" spans="1:14" ht="12.75">
      <c r="A19" s="7" t="s">
        <v>6</v>
      </c>
      <c r="B19" s="15">
        <v>100</v>
      </c>
      <c r="C19" s="12">
        <v>3.288570298135779</v>
      </c>
      <c r="D19" s="12">
        <v>47.16643005096935</v>
      </c>
      <c r="E19" s="12">
        <v>14.639141666860615</v>
      </c>
      <c r="F19" s="12">
        <v>34.1564456443317</v>
      </c>
      <c r="G19" s="12">
        <v>2.1877254637279773</v>
      </c>
      <c r="H19" s="12">
        <v>31.968720180603718</v>
      </c>
      <c r="I19" s="13">
        <v>0.7494123397025518</v>
      </c>
      <c r="J19" s="22"/>
      <c r="N19" s="27"/>
    </row>
    <row r="20" spans="1:14" ht="12.75">
      <c r="A20" s="7" t="s">
        <v>7</v>
      </c>
      <c r="B20" s="15">
        <v>100</v>
      </c>
      <c r="C20" s="12">
        <v>3.527213267928054</v>
      </c>
      <c r="D20" s="12">
        <v>44.347115160009345</v>
      </c>
      <c r="E20" s="12">
        <v>12.968932492408317</v>
      </c>
      <c r="F20" s="12">
        <v>38.287783228217705</v>
      </c>
      <c r="G20" s="12">
        <v>2.1093202522775054</v>
      </c>
      <c r="H20" s="12">
        <v>36.1784629759402</v>
      </c>
      <c r="I20" s="13">
        <v>0.8689558514365814</v>
      </c>
      <c r="J20" s="22"/>
      <c r="N20" s="27"/>
    </row>
    <row r="21" spans="1:14" ht="12.75">
      <c r="A21" s="7" t="s">
        <v>8</v>
      </c>
      <c r="B21" s="15">
        <v>100</v>
      </c>
      <c r="C21" s="12">
        <v>4.123327515997673</v>
      </c>
      <c r="D21" s="12">
        <v>43.49272833042467</v>
      </c>
      <c r="E21" s="12">
        <v>12.35369400814427</v>
      </c>
      <c r="F21" s="12">
        <v>39.35543920884235</v>
      </c>
      <c r="G21" s="12">
        <v>2.150087260034904</v>
      </c>
      <c r="H21" s="12">
        <v>37.20535194880745</v>
      </c>
      <c r="I21" s="13">
        <v>0.6748109365910366</v>
      </c>
      <c r="J21" s="22"/>
      <c r="N21" s="27"/>
    </row>
    <row r="22" spans="1:10" ht="12.75">
      <c r="A22" s="7" t="s">
        <v>9</v>
      </c>
      <c r="B22" s="15">
        <v>100</v>
      </c>
      <c r="C22" s="12">
        <v>4.417351993459337</v>
      </c>
      <c r="D22" s="12">
        <v>42.96397826191507</v>
      </c>
      <c r="E22" s="12">
        <v>10.65262347905545</v>
      </c>
      <c r="F22" s="12">
        <v>40.879142018948684</v>
      </c>
      <c r="G22" s="23">
        <v>1.9261289857163464</v>
      </c>
      <c r="H22" s="12">
        <v>38.95301303323234</v>
      </c>
      <c r="I22" s="13">
        <v>1.0869042466214651</v>
      </c>
      <c r="J22" s="22"/>
    </row>
    <row r="23" spans="1:10" ht="12.75">
      <c r="A23" s="7" t="s">
        <v>33</v>
      </c>
      <c r="B23" s="15">
        <v>100</v>
      </c>
      <c r="C23" s="25">
        <v>4.460911448684698</v>
      </c>
      <c r="D23" s="25">
        <v>42.843028282079786</v>
      </c>
      <c r="E23" s="12">
        <v>10.287760899098432</v>
      </c>
      <c r="F23" s="25">
        <v>41.32394714091639</v>
      </c>
      <c r="G23" s="26">
        <v>2.0995430406323328</v>
      </c>
      <c r="H23" s="12">
        <v>39.224404100284055</v>
      </c>
      <c r="I23" s="13">
        <v>1.0843522292206984</v>
      </c>
      <c r="J23" s="22"/>
    </row>
    <row r="24" spans="1:10" ht="12.75">
      <c r="A24" s="7" t="s">
        <v>35</v>
      </c>
      <c r="B24" s="15">
        <v>100</v>
      </c>
      <c r="C24" s="25">
        <v>4.756297986116222</v>
      </c>
      <c r="D24" s="25">
        <v>41.99965658498295</v>
      </c>
      <c r="E24" s="12">
        <v>9.181445777221773</v>
      </c>
      <c r="F24" s="25">
        <v>43.08386685309196</v>
      </c>
      <c r="G24" s="25">
        <v>1.7587754801677828</v>
      </c>
      <c r="H24" s="12">
        <v>41.32509137292418</v>
      </c>
      <c r="I24" s="13">
        <v>0.9787327985870888</v>
      </c>
      <c r="J24" s="22"/>
    </row>
    <row r="25" spans="1:10" ht="12.75">
      <c r="A25" s="7" t="s">
        <v>38</v>
      </c>
      <c r="B25" s="15">
        <v>100</v>
      </c>
      <c r="C25" s="25">
        <v>5.1</v>
      </c>
      <c r="D25" s="25">
        <v>41.9</v>
      </c>
      <c r="E25" s="12">
        <v>8.9</v>
      </c>
      <c r="F25" s="25">
        <v>43</v>
      </c>
      <c r="G25" s="25">
        <v>1.8</v>
      </c>
      <c r="H25" s="12">
        <v>41.2</v>
      </c>
      <c r="I25" s="13">
        <v>1.1</v>
      </c>
      <c r="J25" s="22"/>
    </row>
    <row r="26" spans="1:10" ht="13.5" thickBot="1">
      <c r="A26" s="17" t="s">
        <v>39</v>
      </c>
      <c r="B26" s="28">
        <v>100</v>
      </c>
      <c r="C26" s="29">
        <f>51.7/942.1*100</f>
        <v>5.487740154972933</v>
      </c>
      <c r="D26" s="29">
        <f>375.25/942.1*100</f>
        <v>39.83122810741959</v>
      </c>
      <c r="E26" s="24">
        <f>84.7/942.1*100</f>
        <v>8.990553019849273</v>
      </c>
      <c r="F26" s="29">
        <f>419.1/942.1*100</f>
        <v>44.48572338392952</v>
      </c>
      <c r="G26" s="29">
        <f>20.9/942.1*100</f>
        <v>2.2184481477550153</v>
      </c>
      <c r="H26" s="24">
        <f>398.2/942.1*100</f>
        <v>42.2672752361745</v>
      </c>
      <c r="I26" s="30">
        <v>1.2</v>
      </c>
      <c r="J26" s="22"/>
    </row>
    <row r="27" spans="1:9" ht="12.75">
      <c r="A27" s="21" t="s">
        <v>37</v>
      </c>
      <c r="B27" s="1"/>
      <c r="C27" s="1"/>
      <c r="D27" s="1"/>
      <c r="E27" s="1"/>
      <c r="F27" s="31"/>
      <c r="G27" s="1"/>
      <c r="H27" s="1"/>
      <c r="I27" s="1"/>
    </row>
    <row r="28" spans="1:9" ht="12.75">
      <c r="A28" s="1" t="s">
        <v>32</v>
      </c>
      <c r="B28" s="1"/>
      <c r="C28" s="1"/>
      <c r="D28" s="1"/>
      <c r="E28" s="1"/>
      <c r="F28" s="1"/>
      <c r="G28" s="1"/>
      <c r="H28" s="1"/>
      <c r="I28" s="1"/>
    </row>
    <row r="29" ht="12.75">
      <c r="G29" s="22"/>
    </row>
    <row r="42" ht="12.75">
      <c r="C42" s="22"/>
    </row>
    <row r="43" ht="12.75">
      <c r="C43" s="22"/>
    </row>
  </sheetData>
  <mergeCells count="4">
    <mergeCell ref="F6:H7"/>
    <mergeCell ref="A3:I3"/>
    <mergeCell ref="A4:I4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