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<sst xmlns="http://schemas.openxmlformats.org/spreadsheetml/2006/main" count="77" uniqueCount="37">
  <si>
    <t>CEREALES GRANO</t>
  </si>
  <si>
    <t>–</t>
  </si>
  <si>
    <t>Total</t>
  </si>
  <si>
    <t>Provincias y</t>
  </si>
  <si>
    <t>Comunidades Autónomas</t>
  </si>
  <si>
    <t xml:space="preserve"> NAVARRA</t>
  </si>
  <si>
    <t>Teruel</t>
  </si>
  <si>
    <t xml:space="preserve"> CATALUÑA</t>
  </si>
  <si>
    <t xml:space="preserve"> C. VALENCIANA</t>
  </si>
  <si>
    <t xml:space="preserve"> R. DE MURCIA</t>
  </si>
  <si>
    <t xml:space="preserve"> EXTREMADURA</t>
  </si>
  <si>
    <t xml:space="preserve"> ARAGON</t>
  </si>
  <si>
    <t xml:space="preserve"> ANDALUCIA</t>
  </si>
  <si>
    <t xml:space="preserve"> CASTILLA-LA MANCHA</t>
  </si>
  <si>
    <t>Primera</t>
  </si>
  <si>
    <t>Distribución por tipos</t>
  </si>
  <si>
    <t>ocupación</t>
  </si>
  <si>
    <t>I</t>
  </si>
  <si>
    <t>II</t>
  </si>
  <si>
    <t>IIIA</t>
  </si>
  <si>
    <t>IIIB</t>
  </si>
  <si>
    <t xml:space="preserve"> Huesca</t>
  </si>
  <si>
    <t xml:space="preserve"> Zaragoza</t>
  </si>
  <si>
    <t xml:space="preserve"> Girona</t>
  </si>
  <si>
    <t xml:space="preserve"> Lleida</t>
  </si>
  <si>
    <t xml:space="preserve"> Tarragona</t>
  </si>
  <si>
    <t xml:space="preserve"> Albacete</t>
  </si>
  <si>
    <t xml:space="preserve"> Alicante</t>
  </si>
  <si>
    <t xml:space="preserve"> Castellón</t>
  </si>
  <si>
    <t xml:space="preserve"> Valencia</t>
  </si>
  <si>
    <t xml:space="preserve"> Badajoz</t>
  </si>
  <si>
    <t xml:space="preserve"> Cáceres</t>
  </si>
  <si>
    <t xml:space="preserve"> Cádiz</t>
  </si>
  <si>
    <t xml:space="preserve"> Sevilla</t>
  </si>
  <si>
    <t xml:space="preserve"> ESPAÑA</t>
  </si>
  <si>
    <t>Nota: Las variedades de arroz redondo se incluyen en el tipo I, las de arroz medio en el tipo II y las de arroz largo en el tipo III.</t>
  </si>
  <si>
    <t>6.28.  ARROZ: Análisis provincial de superficie, 2002 (hectáreas)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</si>
</sst>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0" xfId="0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3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7" fontId="0" fillId="0" borderId="1" xfId="22" applyFont="1" applyFill="1" applyBorder="1" applyAlignment="1">
      <alignment horizontal="right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37" fontId="1" fillId="0" borderId="1" xfId="22" applyFont="1" applyFill="1" applyBorder="1" applyAlignment="1">
      <alignment horizontal="right"/>
      <protection/>
    </xf>
    <xf numFmtId="0" fontId="0" fillId="2" borderId="0" xfId="0" applyFont="1" applyFill="1" applyBorder="1" applyAlignment="1" quotePrefix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7" xfId="0" applyFont="1" applyFill="1" applyBorder="1" applyAlignment="1" quotePrefix="1">
      <alignment horizontal="center"/>
    </xf>
    <xf numFmtId="0" fontId="1" fillId="2" borderId="7" xfId="0" applyFont="1" applyFill="1" applyBorder="1" applyAlignment="1">
      <alignment horizontal="left"/>
    </xf>
    <xf numFmtId="180" fontId="0" fillId="2" borderId="3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180" fontId="1" fillId="0" borderId="8" xfId="0" applyNumberFormat="1" applyFont="1" applyBorder="1" applyAlignment="1" applyProtection="1">
      <alignment/>
      <protection/>
    </xf>
    <xf numFmtId="180" fontId="1" fillId="0" borderId="9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 horizontal="left"/>
      <protection/>
    </xf>
    <xf numFmtId="180" fontId="0" fillId="0" borderId="3" xfId="0" applyNumberFormat="1" applyFont="1" applyBorder="1" applyAlignment="1" applyProtection="1">
      <alignment/>
      <protection/>
    </xf>
    <xf numFmtId="180" fontId="0" fillId="0" borderId="3" xfId="0" applyNumberFormat="1" applyFont="1" applyBorder="1" applyAlignment="1">
      <alignment/>
    </xf>
    <xf numFmtId="180" fontId="1" fillId="0" borderId="3" xfId="0" applyNumberFormat="1" applyFont="1" applyBorder="1" applyAlignment="1" applyProtection="1">
      <alignment/>
      <protection/>
    </xf>
    <xf numFmtId="180" fontId="1" fillId="0" borderId="5" xfId="0" applyNumberFormat="1" applyFont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1"/>
  <dimension ref="A1:J4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1" customWidth="1"/>
    <col min="2" max="8" width="11.421875" style="11" customWidth="1"/>
    <col min="9" max="9" width="18.8515625" style="11" customWidth="1"/>
    <col min="10" max="18" width="9.421875" style="11" customWidth="1"/>
    <col min="19" max="16384" width="11.421875" style="11" customWidth="1"/>
  </cols>
  <sheetData>
    <row r="1" spans="1:7" s="9" customFormat="1" ht="18">
      <c r="A1" s="34" t="s">
        <v>0</v>
      </c>
      <c r="B1" s="34"/>
      <c r="C1" s="34"/>
      <c r="D1" s="34"/>
      <c r="E1" s="34"/>
      <c r="F1" s="34"/>
      <c r="G1" s="34"/>
    </row>
    <row r="2" s="10" customFormat="1" ht="14.25"/>
    <row r="3" spans="1:10" s="10" customFormat="1" ht="15">
      <c r="A3" s="33" t="s">
        <v>36</v>
      </c>
      <c r="B3" s="33"/>
      <c r="C3" s="33"/>
      <c r="D3" s="33"/>
      <c r="E3" s="33"/>
      <c r="F3" s="33"/>
      <c r="G3" s="33"/>
      <c r="H3" s="25"/>
      <c r="I3" s="25"/>
      <c r="J3" s="25"/>
    </row>
    <row r="4" spans="1:7" s="10" customFormat="1" ht="15">
      <c r="A4" s="1"/>
      <c r="B4" s="2"/>
      <c r="C4" s="2"/>
      <c r="D4" s="2"/>
      <c r="E4" s="2"/>
      <c r="F4" s="2"/>
      <c r="G4" s="2"/>
    </row>
    <row r="5" spans="1:7" ht="12.75">
      <c r="A5" s="18" t="s">
        <v>3</v>
      </c>
      <c r="B5" s="6" t="s">
        <v>14</v>
      </c>
      <c r="C5" s="7" t="s">
        <v>15</v>
      </c>
      <c r="D5" s="8"/>
      <c r="E5" s="8"/>
      <c r="F5" s="8"/>
      <c r="G5" s="8"/>
    </row>
    <row r="6" spans="1:7" ht="13.5" thickBot="1">
      <c r="A6" s="22" t="s">
        <v>4</v>
      </c>
      <c r="B6" s="16" t="s">
        <v>16</v>
      </c>
      <c r="C6" s="16" t="s">
        <v>17</v>
      </c>
      <c r="D6" s="16" t="s">
        <v>18</v>
      </c>
      <c r="E6" s="15" t="s">
        <v>19</v>
      </c>
      <c r="F6" s="14" t="s">
        <v>20</v>
      </c>
      <c r="G6" s="14" t="s">
        <v>2</v>
      </c>
    </row>
    <row r="7" spans="1:8" s="12" customFormat="1" ht="12.75">
      <c r="A7" s="20" t="s">
        <v>5</v>
      </c>
      <c r="B7" s="26">
        <v>1252</v>
      </c>
      <c r="C7" s="17" t="s">
        <v>1</v>
      </c>
      <c r="D7" s="27">
        <v>1252</v>
      </c>
      <c r="E7" s="17" t="s">
        <v>1</v>
      </c>
      <c r="F7" s="17" t="s">
        <v>1</v>
      </c>
      <c r="G7" s="27">
        <f>SUM(C7:F7)</f>
        <v>1252</v>
      </c>
      <c r="H7" s="28"/>
    </row>
    <row r="8" spans="1:8" ht="12.75">
      <c r="A8" s="4"/>
      <c r="B8" s="29"/>
      <c r="C8" s="29"/>
      <c r="D8" s="29"/>
      <c r="E8" s="29"/>
      <c r="F8" s="29"/>
      <c r="G8" s="29"/>
      <c r="H8" s="28"/>
    </row>
    <row r="9" spans="1:8" ht="12.75">
      <c r="A9" s="3" t="s">
        <v>21</v>
      </c>
      <c r="B9" s="29">
        <v>7862</v>
      </c>
      <c r="C9" s="29">
        <v>1287</v>
      </c>
      <c r="D9" s="29">
        <v>6561</v>
      </c>
      <c r="E9" s="29">
        <v>14</v>
      </c>
      <c r="F9" s="13" t="s">
        <v>1</v>
      </c>
      <c r="G9" s="29">
        <f>SUM(C9:F9)</f>
        <v>7862</v>
      </c>
      <c r="H9" s="28"/>
    </row>
    <row r="10" spans="1:8" ht="12.75">
      <c r="A10" s="5" t="s">
        <v>6</v>
      </c>
      <c r="B10" s="30">
        <v>31</v>
      </c>
      <c r="C10" s="13" t="s">
        <v>1</v>
      </c>
      <c r="D10" s="30">
        <v>31</v>
      </c>
      <c r="E10" s="13" t="s">
        <v>1</v>
      </c>
      <c r="F10" s="13" t="s">
        <v>1</v>
      </c>
      <c r="G10" s="29">
        <f>SUM(C10:F10)</f>
        <v>31</v>
      </c>
      <c r="H10" s="28"/>
    </row>
    <row r="11" spans="1:8" ht="12.75">
      <c r="A11" s="5" t="s">
        <v>22</v>
      </c>
      <c r="B11" s="29">
        <v>2543</v>
      </c>
      <c r="C11" s="29">
        <v>206</v>
      </c>
      <c r="D11" s="29">
        <v>2337</v>
      </c>
      <c r="E11" s="13" t="s">
        <v>1</v>
      </c>
      <c r="F11" s="13" t="s">
        <v>1</v>
      </c>
      <c r="G11" s="29">
        <f>SUM(C11:F11)</f>
        <v>2543</v>
      </c>
      <c r="H11" s="28"/>
    </row>
    <row r="12" spans="1:8" s="12" customFormat="1" ht="12.75">
      <c r="A12" s="20" t="s">
        <v>11</v>
      </c>
      <c r="B12" s="31">
        <f>SUM(B9:B11)</f>
        <v>10436</v>
      </c>
      <c r="C12" s="31">
        <f>SUM(C9:C11)</f>
        <v>1493</v>
      </c>
      <c r="D12" s="31">
        <f>SUM(D9:D11)</f>
        <v>8929</v>
      </c>
      <c r="E12" s="31">
        <f>SUM(E9:E11)</f>
        <v>14</v>
      </c>
      <c r="F12" s="17" t="s">
        <v>1</v>
      </c>
      <c r="G12" s="31">
        <f>SUM(G9:G11)</f>
        <v>10436</v>
      </c>
      <c r="H12" s="28"/>
    </row>
    <row r="13" spans="1:8" s="12" customFormat="1" ht="12.75">
      <c r="A13" s="4"/>
      <c r="B13" s="29"/>
      <c r="C13" s="29"/>
      <c r="D13" s="29"/>
      <c r="E13" s="29"/>
      <c r="F13" s="29"/>
      <c r="G13" s="29"/>
      <c r="H13" s="28"/>
    </row>
    <row r="14" spans="1:8" ht="12.75">
      <c r="A14" s="5" t="s">
        <v>23</v>
      </c>
      <c r="B14" s="29">
        <v>741</v>
      </c>
      <c r="C14" s="13" t="s">
        <v>1</v>
      </c>
      <c r="D14" s="29">
        <v>741</v>
      </c>
      <c r="E14" s="13" t="s">
        <v>1</v>
      </c>
      <c r="F14" s="13" t="s">
        <v>1</v>
      </c>
      <c r="G14" s="29">
        <f>SUM(C14:F14)</f>
        <v>741</v>
      </c>
      <c r="H14" s="28"/>
    </row>
    <row r="15" spans="1:8" ht="12.75">
      <c r="A15" s="5" t="s">
        <v>24</v>
      </c>
      <c r="B15" s="29">
        <v>137</v>
      </c>
      <c r="C15" s="13" t="s">
        <v>1</v>
      </c>
      <c r="D15" s="29">
        <v>137</v>
      </c>
      <c r="E15" s="13" t="s">
        <v>1</v>
      </c>
      <c r="F15" s="13" t="s">
        <v>1</v>
      </c>
      <c r="G15" s="29">
        <f>SUM(C15:F15)</f>
        <v>137</v>
      </c>
      <c r="H15" s="28"/>
    </row>
    <row r="16" spans="1:8" ht="12.75">
      <c r="A16" s="5" t="s">
        <v>25</v>
      </c>
      <c r="B16" s="29">
        <v>20458</v>
      </c>
      <c r="C16" s="13" t="s">
        <v>1</v>
      </c>
      <c r="D16" s="29">
        <v>19881</v>
      </c>
      <c r="E16" s="13" t="s">
        <v>1</v>
      </c>
      <c r="F16" s="29">
        <v>577</v>
      </c>
      <c r="G16" s="29">
        <f>SUM(C16:F16)</f>
        <v>20458</v>
      </c>
      <c r="H16" s="28"/>
    </row>
    <row r="17" spans="1:8" s="12" customFormat="1" ht="12.75">
      <c r="A17" s="20" t="s">
        <v>7</v>
      </c>
      <c r="B17" s="31">
        <f>SUM(B14:B16)</f>
        <v>21336</v>
      </c>
      <c r="C17" s="17" t="s">
        <v>1</v>
      </c>
      <c r="D17" s="31">
        <f>SUM(D14:D16)</f>
        <v>20759</v>
      </c>
      <c r="E17" s="17" t="s">
        <v>1</v>
      </c>
      <c r="F17" s="31">
        <f>SUM(F14:F16)</f>
        <v>577</v>
      </c>
      <c r="G17" s="31">
        <f>SUM(G14:G16)</f>
        <v>21336</v>
      </c>
      <c r="H17" s="28"/>
    </row>
    <row r="18" spans="1:8" s="12" customFormat="1" ht="12.75">
      <c r="A18" s="4"/>
      <c r="B18" s="29"/>
      <c r="C18" s="29"/>
      <c r="D18" s="29"/>
      <c r="E18" s="29"/>
      <c r="F18" s="29"/>
      <c r="G18" s="29"/>
      <c r="H18" s="28"/>
    </row>
    <row r="19" spans="1:8" ht="12.75">
      <c r="A19" s="5" t="s">
        <v>26</v>
      </c>
      <c r="B19" s="24">
        <v>202</v>
      </c>
      <c r="C19" s="24">
        <v>180</v>
      </c>
      <c r="D19" s="13" t="s">
        <v>1</v>
      </c>
      <c r="E19" s="24">
        <v>22</v>
      </c>
      <c r="F19" s="13" t="s">
        <v>1</v>
      </c>
      <c r="G19" s="29">
        <f>SUM(C19:F19)</f>
        <v>202</v>
      </c>
      <c r="H19" s="28"/>
    </row>
    <row r="20" spans="1:8" s="12" customFormat="1" ht="12.75">
      <c r="A20" s="20" t="s">
        <v>13</v>
      </c>
      <c r="B20" s="31">
        <f>B19</f>
        <v>202</v>
      </c>
      <c r="C20" s="31">
        <f>C19</f>
        <v>180</v>
      </c>
      <c r="D20" s="17" t="s">
        <v>1</v>
      </c>
      <c r="E20" s="31">
        <f>E19</f>
        <v>22</v>
      </c>
      <c r="F20" s="17" t="s">
        <v>1</v>
      </c>
      <c r="G20" s="31">
        <f>G19</f>
        <v>202</v>
      </c>
      <c r="H20" s="28"/>
    </row>
    <row r="21" spans="1:8" ht="12.75">
      <c r="A21" s="4"/>
      <c r="B21" s="29"/>
      <c r="C21" s="29"/>
      <c r="D21" s="29"/>
      <c r="E21" s="29"/>
      <c r="F21" s="29"/>
      <c r="G21" s="29"/>
      <c r="H21" s="28"/>
    </row>
    <row r="22" spans="1:8" ht="12.75">
      <c r="A22" s="4" t="s">
        <v>27</v>
      </c>
      <c r="B22" s="29">
        <v>244</v>
      </c>
      <c r="C22" s="29">
        <v>244</v>
      </c>
      <c r="D22" s="13" t="s">
        <v>1</v>
      </c>
      <c r="E22" s="13" t="s">
        <v>1</v>
      </c>
      <c r="F22" s="13" t="s">
        <v>1</v>
      </c>
      <c r="G22" s="29">
        <f>SUM(C22:F22)</f>
        <v>244</v>
      </c>
      <c r="H22" s="28"/>
    </row>
    <row r="23" spans="1:8" s="12" customFormat="1" ht="12.75">
      <c r="A23" s="5" t="s">
        <v>28</v>
      </c>
      <c r="B23" s="29">
        <v>136</v>
      </c>
      <c r="C23" s="13" t="s">
        <v>1</v>
      </c>
      <c r="D23" s="29">
        <v>136</v>
      </c>
      <c r="E23" s="13" t="s">
        <v>1</v>
      </c>
      <c r="F23" s="13" t="s">
        <v>1</v>
      </c>
      <c r="G23" s="29">
        <f>SUM(C23:F23)</f>
        <v>136</v>
      </c>
      <c r="H23" s="28"/>
    </row>
    <row r="24" spans="1:8" ht="12.75">
      <c r="A24" s="5" t="s">
        <v>29</v>
      </c>
      <c r="B24" s="29">
        <v>14400</v>
      </c>
      <c r="C24" s="29">
        <v>503</v>
      </c>
      <c r="D24" s="29">
        <v>13834</v>
      </c>
      <c r="E24" s="13" t="s">
        <v>1</v>
      </c>
      <c r="F24" s="29">
        <v>63</v>
      </c>
      <c r="G24" s="29">
        <f>SUM(C24:F24)</f>
        <v>14400</v>
      </c>
      <c r="H24" s="28"/>
    </row>
    <row r="25" spans="1:8" s="12" customFormat="1" ht="12.75">
      <c r="A25" s="20" t="s">
        <v>8</v>
      </c>
      <c r="B25" s="31">
        <f>SUM(B22:B24)</f>
        <v>14780</v>
      </c>
      <c r="C25" s="31">
        <f>SUM(C22:C24)</f>
        <v>747</v>
      </c>
      <c r="D25" s="31">
        <f>SUM(D22:D24)</f>
        <v>13970</v>
      </c>
      <c r="E25" s="17" t="s">
        <v>1</v>
      </c>
      <c r="F25" s="31">
        <f>SUM(F22:F24)</f>
        <v>63</v>
      </c>
      <c r="G25" s="31">
        <f>SUM(G22:G24)</f>
        <v>14780</v>
      </c>
      <c r="H25" s="28"/>
    </row>
    <row r="26" spans="1:8" ht="12.75">
      <c r="A26" s="4"/>
      <c r="B26" s="29"/>
      <c r="C26" s="29"/>
      <c r="D26" s="29"/>
      <c r="E26" s="29"/>
      <c r="F26" s="29"/>
      <c r="G26" s="29"/>
      <c r="H26" s="28"/>
    </row>
    <row r="27" spans="1:8" s="12" customFormat="1" ht="12.75">
      <c r="A27" s="20" t="s">
        <v>9</v>
      </c>
      <c r="B27" s="31">
        <v>456</v>
      </c>
      <c r="C27" s="31">
        <v>456</v>
      </c>
      <c r="D27" s="17" t="s">
        <v>1</v>
      </c>
      <c r="E27" s="17" t="s">
        <v>1</v>
      </c>
      <c r="F27" s="17" t="s">
        <v>1</v>
      </c>
      <c r="G27" s="31">
        <f>SUM(C27:F27)</f>
        <v>456</v>
      </c>
      <c r="H27" s="28"/>
    </row>
    <row r="28" spans="1:8" s="12" customFormat="1" ht="12.75">
      <c r="A28" s="4"/>
      <c r="B28" s="29"/>
      <c r="C28" s="29"/>
      <c r="D28" s="29"/>
      <c r="E28" s="29"/>
      <c r="F28" s="29"/>
      <c r="G28" s="29"/>
      <c r="H28" s="28"/>
    </row>
    <row r="29" spans="1:8" ht="12.75">
      <c r="A29" s="5" t="s">
        <v>30</v>
      </c>
      <c r="B29" s="29">
        <v>20530</v>
      </c>
      <c r="C29" s="29">
        <v>4619</v>
      </c>
      <c r="D29" s="29">
        <v>883</v>
      </c>
      <c r="E29" s="13" t="s">
        <v>1</v>
      </c>
      <c r="F29" s="29">
        <v>15028</v>
      </c>
      <c r="G29" s="29">
        <f>SUM(C29:F29)</f>
        <v>20530</v>
      </c>
      <c r="H29" s="28"/>
    </row>
    <row r="30" spans="1:8" s="12" customFormat="1" ht="12.75">
      <c r="A30" s="5" t="s">
        <v>31</v>
      </c>
      <c r="B30" s="29">
        <v>5270</v>
      </c>
      <c r="C30" s="29">
        <v>1186</v>
      </c>
      <c r="D30" s="29">
        <v>226</v>
      </c>
      <c r="E30" s="13" t="s">
        <v>1</v>
      </c>
      <c r="F30" s="29">
        <v>3858</v>
      </c>
      <c r="G30" s="29">
        <f>SUM(C30:F30)</f>
        <v>5270</v>
      </c>
      <c r="H30" s="28"/>
    </row>
    <row r="31" spans="1:8" s="12" customFormat="1" ht="12.75">
      <c r="A31" s="20" t="s">
        <v>10</v>
      </c>
      <c r="B31" s="31">
        <f>SUM(B29:B30)</f>
        <v>25800</v>
      </c>
      <c r="C31" s="31">
        <f>SUM(C29:C30)</f>
        <v>5805</v>
      </c>
      <c r="D31" s="31">
        <f>SUM(D29:D30)</f>
        <v>1109</v>
      </c>
      <c r="E31" s="17" t="s">
        <v>1</v>
      </c>
      <c r="F31" s="31">
        <f>SUM(F29:F30)</f>
        <v>18886</v>
      </c>
      <c r="G31" s="31">
        <f>SUM(G29:G30)</f>
        <v>25800</v>
      </c>
      <c r="H31" s="28"/>
    </row>
    <row r="32" spans="1:8" ht="12.75">
      <c r="A32" s="4"/>
      <c r="B32" s="29"/>
      <c r="C32" s="29"/>
      <c r="D32" s="29"/>
      <c r="E32" s="29"/>
      <c r="F32" s="29"/>
      <c r="G32" s="29"/>
      <c r="H32" s="28"/>
    </row>
    <row r="33" spans="1:8" ht="12.75">
      <c r="A33" s="5" t="s">
        <v>32</v>
      </c>
      <c r="B33" s="29">
        <v>2533</v>
      </c>
      <c r="C33" s="29">
        <v>1301</v>
      </c>
      <c r="D33" s="29">
        <v>206</v>
      </c>
      <c r="E33" s="13" t="s">
        <v>1</v>
      </c>
      <c r="F33" s="29">
        <v>1026</v>
      </c>
      <c r="G33" s="29">
        <f>SUM(C33:F33)</f>
        <v>2533</v>
      </c>
      <c r="H33" s="28"/>
    </row>
    <row r="34" spans="1:8" s="12" customFormat="1" ht="12.75">
      <c r="A34" s="5" t="s">
        <v>33</v>
      </c>
      <c r="B34" s="24">
        <v>36673</v>
      </c>
      <c r="C34" s="24">
        <v>1101</v>
      </c>
      <c r="D34" s="24">
        <v>4034</v>
      </c>
      <c r="E34" s="13" t="s">
        <v>1</v>
      </c>
      <c r="F34" s="24">
        <v>31538</v>
      </c>
      <c r="G34" s="29">
        <f>SUM(C34:F34)</f>
        <v>36673</v>
      </c>
      <c r="H34" s="28"/>
    </row>
    <row r="35" spans="1:8" s="12" customFormat="1" ht="12.75">
      <c r="A35" s="20" t="s">
        <v>12</v>
      </c>
      <c r="B35" s="31">
        <f>SUM(B33:B34)</f>
        <v>39206</v>
      </c>
      <c r="C35" s="31">
        <f>SUM(C33:C34)</f>
        <v>2402</v>
      </c>
      <c r="D35" s="31">
        <f>SUM(D33:D34)</f>
        <v>4240</v>
      </c>
      <c r="E35" s="17" t="s">
        <v>1</v>
      </c>
      <c r="F35" s="31">
        <f>SUM(F33:F34)</f>
        <v>32564</v>
      </c>
      <c r="G35" s="31">
        <f>SUM(G33:G34)</f>
        <v>39206</v>
      </c>
      <c r="H35" s="28"/>
    </row>
    <row r="36" spans="1:8" ht="12.75">
      <c r="A36" s="4"/>
      <c r="B36" s="29"/>
      <c r="C36" s="29"/>
      <c r="D36" s="29"/>
      <c r="E36" s="29"/>
      <c r="F36" s="29"/>
      <c r="G36" s="29"/>
      <c r="H36" s="28"/>
    </row>
    <row r="37" spans="1:8" s="12" customFormat="1" ht="13.5" thickBot="1">
      <c r="A37" s="23" t="s">
        <v>34</v>
      </c>
      <c r="B37" s="32">
        <f aca="true" t="shared" si="0" ref="B37:G37">SUM(B7,B12,B17,B20,B25,B27,B31,B35)</f>
        <v>113468</v>
      </c>
      <c r="C37" s="32">
        <f t="shared" si="0"/>
        <v>11083</v>
      </c>
      <c r="D37" s="32">
        <f t="shared" si="0"/>
        <v>50259</v>
      </c>
      <c r="E37" s="32">
        <f t="shared" si="0"/>
        <v>36</v>
      </c>
      <c r="F37" s="32">
        <f t="shared" si="0"/>
        <v>52090</v>
      </c>
      <c r="G37" s="32">
        <f t="shared" si="0"/>
        <v>113468</v>
      </c>
      <c r="H37" s="28"/>
    </row>
    <row r="38" s="12" customFormat="1" ht="12.75">
      <c r="A38" s="19" t="s">
        <v>35</v>
      </c>
    </row>
    <row r="39" ht="12.75">
      <c r="A39" s="19"/>
    </row>
    <row r="40" s="12" customFormat="1" ht="12.75"/>
    <row r="41" ht="12.75">
      <c r="H41" s="21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