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667" activeTab="0"/>
  </bookViews>
  <sheets>
    <sheet name="16.20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N">#REF!</definedName>
    <definedName name="\T">'[3]GANADE10'!$B$90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A_impresión_IM">#REF!</definedName>
    <definedName name="alk">'[4]19.11-12'!$B$53</definedName>
    <definedName name="_xlnm.Print_Area" localSheetId="0">'16.20'!$A$1:$I$87</definedName>
    <definedName name="GUION">#REF!</definedName>
    <definedName name="Imprimir_área_IM">#REF!</definedName>
    <definedName name="p421">'[5]CARNE1'!$B$44</definedName>
    <definedName name="p431" hidden="1">'[5]CARNE7'!$G$11:$G$93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<sst xmlns="http://schemas.openxmlformats.org/spreadsheetml/2006/main" count="117" uniqueCount="73">
  <si>
    <t>VIÑEDO</t>
  </si>
  <si>
    <t>Total</t>
  </si>
  <si>
    <t>Blancos</t>
  </si>
  <si>
    <t>Vinos de mesa</t>
  </si>
  <si>
    <t>–</t>
  </si>
  <si>
    <t>-</t>
  </si>
  <si>
    <t>Provincias</t>
  </si>
  <si>
    <t>y</t>
  </si>
  <si>
    <t>Comunidades Autónomas</t>
  </si>
  <si>
    <t xml:space="preserve"> Coruña (La)</t>
  </si>
  <si>
    <t xml:space="preserve"> Lugo</t>
  </si>
  <si>
    <t xml:space="preserve"> Orense</t>
  </si>
  <si>
    <t xml:space="preserve"> Pontevedra</t>
  </si>
  <si>
    <t xml:space="preserve"> GALICIA</t>
  </si>
  <si>
    <t xml:space="preserve"> P. DE ASTURIAS</t>
  </si>
  <si>
    <t xml:space="preserve"> CANTABRIA</t>
  </si>
  <si>
    <t xml:space="preserve"> Álava</t>
  </si>
  <si>
    <t xml:space="preserve"> Guipúzcoa</t>
  </si>
  <si>
    <t xml:space="preserve"> Vizcaya</t>
  </si>
  <si>
    <t xml:space="preserve"> NAVARRA</t>
  </si>
  <si>
    <t xml:space="preserve"> LA RIOJA</t>
  </si>
  <si>
    <t xml:space="preserve"> Huesca</t>
  </si>
  <si>
    <t xml:space="preserve"> Teruel</t>
  </si>
  <si>
    <t xml:space="preserve"> Zaragoza</t>
  </si>
  <si>
    <t xml:space="preserve"> Barcelona</t>
  </si>
  <si>
    <t xml:space="preserve"> Girona</t>
  </si>
  <si>
    <t xml:space="preserve"> Lleida</t>
  </si>
  <si>
    <t xml:space="preserve"> Tarragona</t>
  </si>
  <si>
    <t xml:space="preserve"> CATALUÑA</t>
  </si>
  <si>
    <t xml:space="preserve"> BALEARES</t>
  </si>
  <si>
    <t xml:space="preserve"> Ávila</t>
  </si>
  <si>
    <t xml:space="preserve"> Burgos</t>
  </si>
  <si>
    <t xml:space="preserve"> León</t>
  </si>
  <si>
    <t xml:space="preserve"> Palencia</t>
  </si>
  <si>
    <t xml:space="preserve"> Salamanca</t>
  </si>
  <si>
    <t xml:space="preserve"> Segovia</t>
  </si>
  <si>
    <t xml:space="preserve"> Soria</t>
  </si>
  <si>
    <t xml:space="preserve"> Valladolid</t>
  </si>
  <si>
    <t xml:space="preserve"> Zamora</t>
  </si>
  <si>
    <t xml:space="preserve"> MADRID</t>
  </si>
  <si>
    <t xml:space="preserve"> Albacete</t>
  </si>
  <si>
    <t xml:space="preserve"> Ciudad Real</t>
  </si>
  <si>
    <t xml:space="preserve"> Cuenca</t>
  </si>
  <si>
    <t xml:space="preserve"> Guadalajara</t>
  </si>
  <si>
    <t xml:space="preserve"> Toledo</t>
  </si>
  <si>
    <t xml:space="preserve"> CASTILLA-LA MANCHA</t>
  </si>
  <si>
    <t xml:space="preserve"> Alicante</t>
  </si>
  <si>
    <t xml:space="preserve"> Castellón</t>
  </si>
  <si>
    <t xml:space="preserve"> Valencia</t>
  </si>
  <si>
    <t xml:space="preserve"> C. VALENCIANA</t>
  </si>
  <si>
    <t xml:space="preserve"> R. DE MURCIA</t>
  </si>
  <si>
    <t xml:space="preserve"> Badajoz</t>
  </si>
  <si>
    <t xml:space="preserve"> Cáceres</t>
  </si>
  <si>
    <t xml:space="preserve"> EXTREMADURA</t>
  </si>
  <si>
    <t xml:space="preserve"> Almería</t>
  </si>
  <si>
    <t xml:space="preserve"> Cádiz</t>
  </si>
  <si>
    <t xml:space="preserve"> Córdoba</t>
  </si>
  <si>
    <t xml:space="preserve"> Granada</t>
  </si>
  <si>
    <t xml:space="preserve"> Huelva</t>
  </si>
  <si>
    <t xml:space="preserve"> Jaén</t>
  </si>
  <si>
    <t xml:space="preserve"> Málaga</t>
  </si>
  <si>
    <t xml:space="preserve"> Sevilla</t>
  </si>
  <si>
    <t xml:space="preserve"> Palmas (Las)</t>
  </si>
  <si>
    <t xml:space="preserve"> S. C. Tenerife</t>
  </si>
  <si>
    <t xml:space="preserve"> CANARIAS</t>
  </si>
  <si>
    <t xml:space="preserve"> ESPAÑA</t>
  </si>
  <si>
    <t>Vino nuevo total</t>
  </si>
  <si>
    <t>Tintos y rosados</t>
  </si>
  <si>
    <t xml:space="preserve"> PAÍS VASCO</t>
  </si>
  <si>
    <t xml:space="preserve"> ARAGÓN</t>
  </si>
  <si>
    <t xml:space="preserve"> CASTILLA Y LEÓN</t>
  </si>
  <si>
    <t xml:space="preserve"> ANDALUCÍA</t>
  </si>
  <si>
    <t>16.20. VINO NUEVO: Análisis provincial de la producción, 2002 (hectolitros)</t>
  </si>
</sst>
</file>

<file path=xl/styles.xml><?xml version="1.0" encoding="utf-8"?>
<styleSheet xmlns="http://schemas.openxmlformats.org/spreadsheetml/2006/main">
  <numFmts count="29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.0"/>
    <numFmt numFmtId="180" formatCode="0.0"/>
    <numFmt numFmtId="181" formatCode="#,##0.000"/>
    <numFmt numFmtId="182" formatCode="#,##0;\(0.0\)"/>
    <numFmt numFmtId="183" formatCode="#,##0__;\–#,##0__;\–__;@__"/>
    <numFmt numFmtId="184" formatCode="#,##0__;\–#,##0__;0__;@__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2" fillId="0" borderId="0">
      <alignment/>
      <protection/>
    </xf>
    <xf numFmtId="18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Continuous"/>
    </xf>
    <xf numFmtId="0" fontId="0" fillId="2" borderId="2" xfId="0" applyFont="1" applyFill="1" applyBorder="1" applyAlignment="1">
      <alignment/>
    </xf>
    <xf numFmtId="0" fontId="0" fillId="2" borderId="0" xfId="0" applyFont="1" applyFill="1" applyAlignment="1">
      <alignment horizontal="center"/>
    </xf>
    <xf numFmtId="3" fontId="5" fillId="2" borderId="3" xfId="0" applyNumberFormat="1" applyFont="1" applyFill="1" applyBorder="1" applyAlignment="1">
      <alignment/>
    </xf>
    <xf numFmtId="0" fontId="6" fillId="2" borderId="4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6" fillId="2" borderId="0" xfId="0" applyFont="1" applyFill="1" applyBorder="1" applyAlignment="1" quotePrefix="1">
      <alignment horizontal="left"/>
    </xf>
    <xf numFmtId="0" fontId="7" fillId="2" borderId="0" xfId="0" applyFont="1" applyFill="1" applyBorder="1" applyAlignment="1" quotePrefix="1">
      <alignment horizontal="left"/>
    </xf>
    <xf numFmtId="3" fontId="5" fillId="2" borderId="5" xfId="0" applyNumberFormat="1" applyFont="1" applyFill="1" applyBorder="1" applyAlignment="1">
      <alignment/>
    </xf>
    <xf numFmtId="184" fontId="0" fillId="2" borderId="6" xfId="0" applyNumberFormat="1" applyFont="1" applyFill="1" applyBorder="1" applyAlignment="1">
      <alignment horizontal="right"/>
    </xf>
    <xf numFmtId="184" fontId="0" fillId="2" borderId="3" xfId="0" applyNumberFormat="1" applyFont="1" applyFill="1" applyBorder="1" applyAlignment="1">
      <alignment horizontal="right"/>
    </xf>
    <xf numFmtId="184" fontId="0" fillId="2" borderId="1" xfId="0" applyNumberFormat="1" applyFont="1" applyFill="1" applyBorder="1" applyAlignment="1">
      <alignment horizontal="right"/>
    </xf>
    <xf numFmtId="184" fontId="5" fillId="2" borderId="3" xfId="0" applyNumberFormat="1" applyFont="1" applyFill="1" applyBorder="1" applyAlignment="1">
      <alignment horizontal="right"/>
    </xf>
    <xf numFmtId="184" fontId="5" fillId="2" borderId="1" xfId="0" applyNumberFormat="1" applyFont="1" applyFill="1" applyBorder="1" applyAlignment="1">
      <alignment horizontal="right"/>
    </xf>
    <xf numFmtId="0" fontId="7" fillId="2" borderId="2" xfId="0" applyFont="1" applyFill="1" applyBorder="1" applyAlignment="1">
      <alignment horizontal="left"/>
    </xf>
    <xf numFmtId="0" fontId="0" fillId="2" borderId="7" xfId="0" applyFont="1" applyFill="1" applyBorder="1" applyAlignment="1">
      <alignment horizontal="center"/>
    </xf>
    <xf numFmtId="3" fontId="0" fillId="2" borderId="3" xfId="0" applyNumberFormat="1" applyFont="1" applyFill="1" applyBorder="1" applyAlignment="1">
      <alignment/>
    </xf>
    <xf numFmtId="177" fontId="0" fillId="2" borderId="0" xfId="0" applyNumberFormat="1" applyFont="1" applyFill="1" applyAlignment="1">
      <alignment/>
    </xf>
    <xf numFmtId="3" fontId="0" fillId="2" borderId="0" xfId="0" applyNumberFormat="1" applyFont="1" applyFill="1" applyBorder="1" applyAlignment="1">
      <alignment/>
    </xf>
    <xf numFmtId="3" fontId="0" fillId="2" borderId="0" xfId="0" applyNumberFormat="1" applyFont="1" applyFill="1" applyAlignment="1">
      <alignment/>
    </xf>
    <xf numFmtId="3" fontId="0" fillId="2" borderId="3" xfId="0" applyNumberFormat="1" applyFont="1" applyFill="1" applyBorder="1" applyAlignment="1" quotePrefix="1">
      <alignment horizontal="right"/>
    </xf>
    <xf numFmtId="0" fontId="0" fillId="2" borderId="8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/>
    </xf>
  </cellXfs>
  <cellStyles count="9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faoagricola2.0" xfId="20"/>
    <cellStyle name="pep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0\EXCEL_CAPS\A01cap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0\EXCEL_CAPS\A01cap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4"/>
  <dimension ref="A1:J87"/>
  <sheetViews>
    <sheetView tabSelected="1" zoomScale="75" zoomScaleNormal="75" zoomScaleSheetLayoutView="50" workbookViewId="0" topLeftCell="A1">
      <selection activeCell="A1" sqref="A1:G1"/>
    </sheetView>
  </sheetViews>
  <sheetFormatPr defaultColWidth="11.421875" defaultRowHeight="12.75"/>
  <cols>
    <col min="1" max="1" width="26.140625" style="1" customWidth="1"/>
    <col min="2" max="7" width="15.28125" style="1" customWidth="1"/>
    <col min="8" max="8" width="19.7109375" style="1" customWidth="1"/>
    <col min="9" max="9" width="15.8515625" style="1" customWidth="1"/>
    <col min="10" max="16384" width="11.421875" style="1" customWidth="1"/>
  </cols>
  <sheetData>
    <row r="1" spans="1:7" ht="18">
      <c r="A1" s="32" t="s">
        <v>0</v>
      </c>
      <c r="B1" s="32"/>
      <c r="C1" s="32"/>
      <c r="D1" s="32"/>
      <c r="E1" s="32"/>
      <c r="F1" s="32"/>
      <c r="G1" s="32"/>
    </row>
    <row r="3" spans="1:7" ht="15">
      <c r="A3" s="29" t="s">
        <v>72</v>
      </c>
      <c r="B3" s="29"/>
      <c r="C3" s="29"/>
      <c r="D3" s="29"/>
      <c r="E3" s="29"/>
      <c r="F3" s="29"/>
      <c r="G3" s="29"/>
    </row>
    <row r="4" spans="1:7" ht="12.75">
      <c r="A4" s="5"/>
      <c r="B4" s="4"/>
      <c r="C4" s="4"/>
      <c r="D4" s="4"/>
      <c r="E4" s="4"/>
      <c r="F4" s="4"/>
      <c r="G4" s="4"/>
    </row>
    <row r="5" spans="1:7" ht="12.75">
      <c r="A5" s="6" t="s">
        <v>6</v>
      </c>
      <c r="B5" s="30" t="s">
        <v>66</v>
      </c>
      <c r="C5" s="33"/>
      <c r="D5" s="31"/>
      <c r="E5" s="30" t="s">
        <v>3</v>
      </c>
      <c r="F5" s="33"/>
      <c r="G5" s="33"/>
    </row>
    <row r="6" spans="1:8" ht="12.75">
      <c r="A6" s="3" t="s">
        <v>7</v>
      </c>
      <c r="B6" s="28" t="s">
        <v>2</v>
      </c>
      <c r="C6" s="34" t="s">
        <v>67</v>
      </c>
      <c r="D6" s="28" t="s">
        <v>1</v>
      </c>
      <c r="E6" s="28" t="s">
        <v>2</v>
      </c>
      <c r="F6" s="34" t="s">
        <v>67</v>
      </c>
      <c r="G6" s="27" t="s">
        <v>1</v>
      </c>
      <c r="H6" s="2"/>
    </row>
    <row r="7" spans="1:8" ht="13.5" thickBot="1">
      <c r="A7" s="20" t="s">
        <v>8</v>
      </c>
      <c r="B7" s="26"/>
      <c r="C7" s="35"/>
      <c r="D7" s="26"/>
      <c r="E7" s="26"/>
      <c r="F7" s="35"/>
      <c r="G7" s="36"/>
      <c r="H7" s="2"/>
    </row>
    <row r="8" spans="1:10" ht="12.75">
      <c r="A8" s="8" t="s">
        <v>9</v>
      </c>
      <c r="B8" s="21">
        <v>21923</v>
      </c>
      <c r="C8" s="21">
        <v>87693</v>
      </c>
      <c r="D8" s="21">
        <f>SUM(B8:C8)</f>
        <v>109616</v>
      </c>
      <c r="E8" s="14">
        <v>21923</v>
      </c>
      <c r="F8" s="14">
        <v>87693</v>
      </c>
      <c r="G8" s="21">
        <f>SUM(E8:F8)</f>
        <v>109616</v>
      </c>
      <c r="H8" s="24"/>
      <c r="I8" s="24"/>
      <c r="J8" s="24"/>
    </row>
    <row r="9" spans="1:10" ht="12.75">
      <c r="A9" s="9" t="s">
        <v>10</v>
      </c>
      <c r="B9" s="21">
        <v>16449</v>
      </c>
      <c r="C9" s="21">
        <v>158544</v>
      </c>
      <c r="D9" s="21">
        <f>SUM(B9:C9)</f>
        <v>174993</v>
      </c>
      <c r="E9" s="16">
        <v>11514</v>
      </c>
      <c r="F9" s="16">
        <v>93447</v>
      </c>
      <c r="G9" s="21">
        <f>SUM(E9:F9)</f>
        <v>104961</v>
      </c>
      <c r="H9" s="24"/>
      <c r="I9" s="24"/>
      <c r="J9" s="24"/>
    </row>
    <row r="10" spans="1:10" ht="12.75">
      <c r="A10" s="9" t="s">
        <v>11</v>
      </c>
      <c r="B10" s="21">
        <v>164167</v>
      </c>
      <c r="C10" s="21">
        <v>217455</v>
      </c>
      <c r="D10" s="21">
        <f>SUM(B10:C10)</f>
        <v>381622</v>
      </c>
      <c r="E10" s="16">
        <v>33070</v>
      </c>
      <c r="F10" s="16">
        <v>75490</v>
      </c>
      <c r="G10" s="21">
        <f>SUM(E10:F10)</f>
        <v>108560</v>
      </c>
      <c r="H10" s="24"/>
      <c r="I10" s="24"/>
      <c r="J10" s="24"/>
    </row>
    <row r="11" spans="1:10" ht="12.75">
      <c r="A11" s="9" t="s">
        <v>12</v>
      </c>
      <c r="B11" s="21">
        <v>392642</v>
      </c>
      <c r="C11" s="21">
        <v>364078</v>
      </c>
      <c r="D11" s="21">
        <f>SUM(B11:C11)</f>
        <v>756720</v>
      </c>
      <c r="E11" s="16" t="s">
        <v>4</v>
      </c>
      <c r="F11" s="16" t="s">
        <v>4</v>
      </c>
      <c r="G11" s="25" t="s">
        <v>5</v>
      </c>
      <c r="H11" s="24"/>
      <c r="I11" s="24"/>
      <c r="J11" s="24"/>
    </row>
    <row r="12" spans="1:10" ht="12.75">
      <c r="A12" s="10" t="s">
        <v>13</v>
      </c>
      <c r="B12" s="7">
        <f>SUM(B8:B11)</f>
        <v>595181</v>
      </c>
      <c r="C12" s="7">
        <f>SUM(C8:C11)</f>
        <v>827770</v>
      </c>
      <c r="D12" s="7">
        <f>SUM(D8:D11)</f>
        <v>1422951</v>
      </c>
      <c r="E12" s="18">
        <v>66507</v>
      </c>
      <c r="F12" s="18">
        <v>256630</v>
      </c>
      <c r="G12" s="7">
        <f>SUM(G8:G11)</f>
        <v>323137</v>
      </c>
      <c r="H12" s="24"/>
      <c r="I12" s="24"/>
      <c r="J12" s="24"/>
    </row>
    <row r="13" spans="1:10" ht="12.75">
      <c r="A13" s="10"/>
      <c r="B13" s="21"/>
      <c r="C13" s="21"/>
      <c r="D13" s="21"/>
      <c r="E13" s="18"/>
      <c r="F13" s="18"/>
      <c r="G13" s="21"/>
      <c r="H13" s="24"/>
      <c r="I13" s="24"/>
      <c r="J13" s="24"/>
    </row>
    <row r="14" spans="1:10" ht="12.75">
      <c r="A14" s="10" t="s">
        <v>14</v>
      </c>
      <c r="B14" s="16" t="s">
        <v>4</v>
      </c>
      <c r="C14" s="7">
        <v>3600</v>
      </c>
      <c r="D14" s="7">
        <f>SUM(B14:C14)</f>
        <v>3600</v>
      </c>
      <c r="E14" s="18" t="s">
        <v>4</v>
      </c>
      <c r="F14" s="18" t="s">
        <v>4</v>
      </c>
      <c r="G14" s="15" t="s">
        <v>4</v>
      </c>
      <c r="H14" s="24"/>
      <c r="I14" s="24"/>
      <c r="J14" s="24"/>
    </row>
    <row r="15" spans="1:10" ht="12.75">
      <c r="A15" s="10"/>
      <c r="B15" s="21"/>
      <c r="C15" s="21"/>
      <c r="D15" s="21"/>
      <c r="E15" s="18"/>
      <c r="F15" s="18"/>
      <c r="G15" s="21"/>
      <c r="H15" s="24"/>
      <c r="I15" s="24"/>
      <c r="J15" s="24"/>
    </row>
    <row r="16" spans="1:10" ht="12.75">
      <c r="A16" s="10" t="s">
        <v>15</v>
      </c>
      <c r="B16" s="18" t="s">
        <v>4</v>
      </c>
      <c r="C16" s="7">
        <v>894</v>
      </c>
      <c r="D16" s="7">
        <f>SUM(B16:C16)</f>
        <v>894</v>
      </c>
      <c r="E16" s="18" t="s">
        <v>4</v>
      </c>
      <c r="F16" s="18" t="s">
        <v>4</v>
      </c>
      <c r="G16" s="17" t="s">
        <v>4</v>
      </c>
      <c r="H16" s="24"/>
      <c r="I16" s="24"/>
      <c r="J16" s="24"/>
    </row>
    <row r="17" spans="1:10" ht="12.75">
      <c r="A17" s="10"/>
      <c r="B17" s="21"/>
      <c r="C17" s="21"/>
      <c r="D17" s="21"/>
      <c r="E17" s="18"/>
      <c r="F17" s="18"/>
      <c r="G17" s="21"/>
      <c r="H17" s="24"/>
      <c r="I17" s="24"/>
      <c r="J17" s="24"/>
    </row>
    <row r="18" spans="1:10" ht="12.75">
      <c r="A18" s="11" t="s">
        <v>16</v>
      </c>
      <c r="B18" s="21">
        <v>28838</v>
      </c>
      <c r="C18" s="21">
        <v>365932</v>
      </c>
      <c r="D18" s="21">
        <f>SUM(B18:C18)</f>
        <v>394770</v>
      </c>
      <c r="E18" s="16" t="s">
        <v>4</v>
      </c>
      <c r="F18" s="16" t="s">
        <v>4</v>
      </c>
      <c r="G18" s="15" t="s">
        <v>4</v>
      </c>
      <c r="H18" s="24"/>
      <c r="I18" s="24"/>
      <c r="J18" s="24"/>
    </row>
    <row r="19" spans="1:10" ht="12.75">
      <c r="A19" s="11" t="s">
        <v>17</v>
      </c>
      <c r="B19" s="21">
        <v>9050</v>
      </c>
      <c r="C19" s="25" t="s">
        <v>5</v>
      </c>
      <c r="D19" s="21">
        <f>SUM(B19:C19)</f>
        <v>9050</v>
      </c>
      <c r="E19" s="16" t="s">
        <v>4</v>
      </c>
      <c r="F19" s="16" t="s">
        <v>4</v>
      </c>
      <c r="G19" s="15" t="s">
        <v>4</v>
      </c>
      <c r="H19" s="24"/>
      <c r="I19" s="24"/>
      <c r="J19" s="24"/>
    </row>
    <row r="20" spans="1:10" ht="12.75">
      <c r="A20" s="9" t="s">
        <v>18</v>
      </c>
      <c r="B20" s="21">
        <v>4770</v>
      </c>
      <c r="C20" s="21">
        <v>1030</v>
      </c>
      <c r="D20" s="21">
        <f>SUM(B20:C20)</f>
        <v>5800</v>
      </c>
      <c r="E20" s="16">
        <v>450</v>
      </c>
      <c r="F20" s="16" t="s">
        <v>4</v>
      </c>
      <c r="G20" s="21">
        <f>SUM(E20:F20)</f>
        <v>450</v>
      </c>
      <c r="H20" s="24"/>
      <c r="I20" s="24"/>
      <c r="J20" s="24"/>
    </row>
    <row r="21" spans="1:10" ht="12.75">
      <c r="A21" s="12" t="s">
        <v>68</v>
      </c>
      <c r="B21" s="7">
        <f>SUM(B18:B20)</f>
        <v>42658</v>
      </c>
      <c r="C21" s="7">
        <f>SUM(C18:C20)</f>
        <v>366962</v>
      </c>
      <c r="D21" s="7">
        <f>SUM(D18:D20)</f>
        <v>409620</v>
      </c>
      <c r="E21" s="18">
        <v>450</v>
      </c>
      <c r="F21" s="18" t="s">
        <v>4</v>
      </c>
      <c r="G21" s="7">
        <f>SUM(G18:G20)</f>
        <v>450</v>
      </c>
      <c r="H21" s="24"/>
      <c r="I21" s="24"/>
      <c r="J21" s="24"/>
    </row>
    <row r="22" spans="1:10" ht="12.75">
      <c r="A22" s="12"/>
      <c r="B22" s="21"/>
      <c r="C22" s="21"/>
      <c r="D22" s="21"/>
      <c r="E22" s="18"/>
      <c r="F22" s="18"/>
      <c r="G22" s="21"/>
      <c r="H22" s="24"/>
      <c r="I22" s="24"/>
      <c r="J22" s="24"/>
    </row>
    <row r="23" spans="1:10" ht="12.75">
      <c r="A23" s="10" t="s">
        <v>19</v>
      </c>
      <c r="B23" s="7">
        <v>38706</v>
      </c>
      <c r="C23" s="7">
        <v>651445</v>
      </c>
      <c r="D23" s="7">
        <f>SUM(B23:C23)</f>
        <v>690151</v>
      </c>
      <c r="E23" s="18">
        <v>1546</v>
      </c>
      <c r="F23" s="18">
        <v>27611</v>
      </c>
      <c r="G23" s="7">
        <f>SUM(E23:F23)</f>
        <v>29157</v>
      </c>
      <c r="H23" s="24"/>
      <c r="I23" s="24"/>
      <c r="J23" s="24"/>
    </row>
    <row r="24" spans="1:10" ht="12.75">
      <c r="A24" s="10"/>
      <c r="B24" s="21"/>
      <c r="C24" s="21"/>
      <c r="D24" s="21"/>
      <c r="E24" s="18"/>
      <c r="F24" s="18"/>
      <c r="G24" s="21"/>
      <c r="H24" s="24"/>
      <c r="I24" s="24"/>
      <c r="J24" s="24"/>
    </row>
    <row r="25" spans="1:10" ht="12.75">
      <c r="A25" s="10" t="s">
        <v>20</v>
      </c>
      <c r="B25" s="7">
        <v>90528</v>
      </c>
      <c r="C25" s="7">
        <v>1328746</v>
      </c>
      <c r="D25" s="7">
        <f>SUM(B25:C25)</f>
        <v>1419274</v>
      </c>
      <c r="E25" s="18">
        <v>2686</v>
      </c>
      <c r="F25" s="18">
        <v>63109</v>
      </c>
      <c r="G25" s="7">
        <f>SUM(E25:F25)</f>
        <v>65795</v>
      </c>
      <c r="H25" s="24"/>
      <c r="I25" s="24"/>
      <c r="J25" s="24"/>
    </row>
    <row r="26" spans="1:10" ht="12.75">
      <c r="A26" s="10"/>
      <c r="B26" s="21"/>
      <c r="C26" s="21"/>
      <c r="D26" s="21"/>
      <c r="E26" s="18"/>
      <c r="F26" s="18"/>
      <c r="G26" s="21"/>
      <c r="H26" s="24"/>
      <c r="I26" s="24"/>
      <c r="J26" s="24"/>
    </row>
    <row r="27" spans="1:10" ht="12.75">
      <c r="A27" s="9" t="s">
        <v>21</v>
      </c>
      <c r="B27" s="21">
        <v>48331</v>
      </c>
      <c r="C27" s="21">
        <v>92160</v>
      </c>
      <c r="D27" s="21">
        <f>SUM(B27:C27)</f>
        <v>140491</v>
      </c>
      <c r="E27" s="16">
        <v>33324</v>
      </c>
      <c r="F27" s="16">
        <v>3703</v>
      </c>
      <c r="G27" s="21">
        <f>SUM(E27:F27)</f>
        <v>37027</v>
      </c>
      <c r="H27" s="24"/>
      <c r="I27" s="24"/>
      <c r="J27" s="24"/>
    </row>
    <row r="28" spans="1:10" ht="12.75">
      <c r="A28" s="9" t="s">
        <v>22</v>
      </c>
      <c r="B28" s="21">
        <v>25760</v>
      </c>
      <c r="C28" s="21">
        <v>58150</v>
      </c>
      <c r="D28" s="21">
        <f>SUM(B28:C28)</f>
        <v>83910</v>
      </c>
      <c r="E28" s="16">
        <v>25760</v>
      </c>
      <c r="F28" s="16">
        <v>58150</v>
      </c>
      <c r="G28" s="21">
        <f>SUM(E28:F28)</f>
        <v>83910</v>
      </c>
      <c r="H28" s="24"/>
      <c r="I28" s="24"/>
      <c r="J28" s="24"/>
    </row>
    <row r="29" spans="1:10" ht="12.75">
      <c r="A29" s="9" t="s">
        <v>23</v>
      </c>
      <c r="B29" s="21">
        <v>87285</v>
      </c>
      <c r="C29" s="21">
        <v>536178</v>
      </c>
      <c r="D29" s="21">
        <f>SUM(B29:C29)</f>
        <v>623463</v>
      </c>
      <c r="E29" s="16">
        <v>34041</v>
      </c>
      <c r="F29" s="16">
        <v>45638</v>
      </c>
      <c r="G29" s="21">
        <f>SUM(E29:F29)</f>
        <v>79679</v>
      </c>
      <c r="H29" s="24"/>
      <c r="I29" s="24"/>
      <c r="J29" s="24"/>
    </row>
    <row r="30" spans="1:10" ht="12.75">
      <c r="A30" s="12" t="s">
        <v>69</v>
      </c>
      <c r="B30" s="7">
        <f aca="true" t="shared" si="0" ref="B30:G30">SUM(B27:B29)</f>
        <v>161376</v>
      </c>
      <c r="C30" s="7">
        <f t="shared" si="0"/>
        <v>686488</v>
      </c>
      <c r="D30" s="7">
        <f t="shared" si="0"/>
        <v>847864</v>
      </c>
      <c r="E30" s="18">
        <f t="shared" si="0"/>
        <v>93125</v>
      </c>
      <c r="F30" s="18">
        <f t="shared" si="0"/>
        <v>107491</v>
      </c>
      <c r="G30" s="7">
        <f t="shared" si="0"/>
        <v>200616</v>
      </c>
      <c r="H30" s="24"/>
      <c r="I30" s="24"/>
      <c r="J30" s="24"/>
    </row>
    <row r="31" spans="1:10" ht="12.75">
      <c r="A31" s="12"/>
      <c r="B31" s="21"/>
      <c r="C31" s="21"/>
      <c r="D31" s="21"/>
      <c r="E31" s="18"/>
      <c r="F31" s="18"/>
      <c r="G31" s="21"/>
      <c r="H31" s="24"/>
      <c r="I31" s="24"/>
      <c r="J31" s="24"/>
    </row>
    <row r="32" spans="1:10" ht="12.75">
      <c r="A32" s="9" t="s">
        <v>24</v>
      </c>
      <c r="B32" s="21">
        <v>1034506</v>
      </c>
      <c r="C32" s="21">
        <v>237950</v>
      </c>
      <c r="D32" s="21">
        <f>SUM(B32:C32)</f>
        <v>1272456</v>
      </c>
      <c r="E32" s="16">
        <v>52280</v>
      </c>
      <c r="F32" s="16">
        <v>11343</v>
      </c>
      <c r="G32" s="21">
        <f>SUM(E32:F32)</f>
        <v>63623</v>
      </c>
      <c r="H32" s="24"/>
      <c r="I32" s="24"/>
      <c r="J32" s="24"/>
    </row>
    <row r="33" spans="1:10" ht="12.75">
      <c r="A33" s="9" t="s">
        <v>25</v>
      </c>
      <c r="B33" s="21">
        <v>15254</v>
      </c>
      <c r="C33" s="21">
        <v>76964</v>
      </c>
      <c r="D33" s="21">
        <f>SUM(B33:C33)</f>
        <v>92218</v>
      </c>
      <c r="E33" s="16">
        <v>1744</v>
      </c>
      <c r="F33" s="16">
        <v>16500</v>
      </c>
      <c r="G33" s="21">
        <f>SUM(E33:F33)</f>
        <v>18244</v>
      </c>
      <c r="H33" s="24"/>
      <c r="I33" s="24"/>
      <c r="J33" s="24"/>
    </row>
    <row r="34" spans="1:10" ht="12.75">
      <c r="A34" s="9" t="s">
        <v>26</v>
      </c>
      <c r="B34" s="21">
        <v>211073</v>
      </c>
      <c r="C34" s="21">
        <v>95078</v>
      </c>
      <c r="D34" s="21">
        <f>SUM(B34:C34)</f>
        <v>306151</v>
      </c>
      <c r="E34" s="16">
        <v>7822</v>
      </c>
      <c r="F34" s="16">
        <v>2256</v>
      </c>
      <c r="G34" s="21">
        <f>SUM(E34:F34)</f>
        <v>10078</v>
      </c>
      <c r="H34" s="24"/>
      <c r="I34" s="24"/>
      <c r="J34" s="24"/>
    </row>
    <row r="35" spans="1:10" ht="12.75">
      <c r="A35" s="9" t="s">
        <v>27</v>
      </c>
      <c r="B35" s="21">
        <v>846493</v>
      </c>
      <c r="C35" s="21">
        <v>588005</v>
      </c>
      <c r="D35" s="21">
        <f>SUM(B35:C35)</f>
        <v>1434498</v>
      </c>
      <c r="E35" s="16">
        <v>111775</v>
      </c>
      <c r="F35" s="16">
        <v>19725</v>
      </c>
      <c r="G35" s="21">
        <f>SUM(E35:F35)</f>
        <v>131500</v>
      </c>
      <c r="H35" s="24"/>
      <c r="I35" s="24"/>
      <c r="J35" s="24"/>
    </row>
    <row r="36" spans="1:10" ht="12.75">
      <c r="A36" s="10" t="s">
        <v>28</v>
      </c>
      <c r="B36" s="7">
        <f>SUM(B32:B35)</f>
        <v>2107326</v>
      </c>
      <c r="C36" s="7">
        <f>SUM(C32:C35)</f>
        <v>997997</v>
      </c>
      <c r="D36" s="7">
        <f>SUM(D32:D35)</f>
        <v>3105323</v>
      </c>
      <c r="E36" s="18">
        <v>173621</v>
      </c>
      <c r="F36" s="18">
        <v>49824</v>
      </c>
      <c r="G36" s="7">
        <f>SUM(G32:G35)</f>
        <v>223445</v>
      </c>
      <c r="H36" s="24"/>
      <c r="I36" s="24"/>
      <c r="J36" s="24"/>
    </row>
    <row r="37" spans="1:10" ht="12.75">
      <c r="A37" s="10"/>
      <c r="B37" s="21"/>
      <c r="C37" s="21"/>
      <c r="D37" s="21"/>
      <c r="E37" s="18"/>
      <c r="F37" s="18"/>
      <c r="G37" s="21"/>
      <c r="H37" s="24"/>
      <c r="I37" s="24"/>
      <c r="J37" s="24"/>
    </row>
    <row r="38" spans="1:10" ht="12.75">
      <c r="A38" s="10" t="s">
        <v>29</v>
      </c>
      <c r="B38" s="7">
        <v>5917</v>
      </c>
      <c r="C38" s="7">
        <v>24937</v>
      </c>
      <c r="D38" s="7">
        <f>SUM(B38:C38)</f>
        <v>30854</v>
      </c>
      <c r="E38" s="18" t="s">
        <v>4</v>
      </c>
      <c r="F38" s="18" t="s">
        <v>4</v>
      </c>
      <c r="G38" s="17" t="s">
        <v>4</v>
      </c>
      <c r="H38" s="23"/>
      <c r="I38" s="24"/>
      <c r="J38" s="24"/>
    </row>
    <row r="39" spans="1:10" ht="12.75">
      <c r="A39" s="10"/>
      <c r="B39" s="21"/>
      <c r="C39" s="21"/>
      <c r="D39" s="21"/>
      <c r="E39" s="18"/>
      <c r="F39" s="18"/>
      <c r="G39" s="21"/>
      <c r="H39" s="23"/>
      <c r="I39" s="24"/>
      <c r="J39" s="24"/>
    </row>
    <row r="40" spans="1:10" ht="12.75">
      <c r="A40" s="11" t="s">
        <v>30</v>
      </c>
      <c r="B40" s="21">
        <v>2510</v>
      </c>
      <c r="C40" s="21">
        <v>39324</v>
      </c>
      <c r="D40" s="21">
        <f aca="true" t="shared" si="1" ref="D40:D48">SUM(B40:C40)</f>
        <v>41834</v>
      </c>
      <c r="E40" s="16" t="s">
        <v>4</v>
      </c>
      <c r="F40" s="16" t="s">
        <v>4</v>
      </c>
      <c r="G40" s="15" t="s">
        <v>4</v>
      </c>
      <c r="H40" s="23"/>
      <c r="I40" s="24"/>
      <c r="J40" s="24"/>
    </row>
    <row r="41" spans="1:10" ht="12.75">
      <c r="A41" s="11" t="s">
        <v>31</v>
      </c>
      <c r="B41" s="25" t="s">
        <v>5</v>
      </c>
      <c r="C41" s="21">
        <v>299300</v>
      </c>
      <c r="D41" s="21">
        <f t="shared" si="1"/>
        <v>299300</v>
      </c>
      <c r="E41" s="16" t="s">
        <v>4</v>
      </c>
      <c r="F41" s="16">
        <v>84237</v>
      </c>
      <c r="G41" s="21">
        <f aca="true" t="shared" si="2" ref="G41:G48">SUM(E41:F41)</f>
        <v>84237</v>
      </c>
      <c r="H41" s="24"/>
      <c r="I41" s="24"/>
      <c r="J41" s="24"/>
    </row>
    <row r="42" spans="1:10" ht="12.75">
      <c r="A42" s="11" t="s">
        <v>32</v>
      </c>
      <c r="B42" s="21">
        <v>93559</v>
      </c>
      <c r="C42" s="21">
        <v>195041</v>
      </c>
      <c r="D42" s="21">
        <f t="shared" si="1"/>
        <v>288600</v>
      </c>
      <c r="E42" s="16">
        <v>83938</v>
      </c>
      <c r="F42" s="16">
        <v>140496</v>
      </c>
      <c r="G42" s="21">
        <f t="shared" si="2"/>
        <v>224434</v>
      </c>
      <c r="H42" s="24"/>
      <c r="I42" s="24"/>
      <c r="J42" s="24"/>
    </row>
    <row r="43" spans="1:10" ht="12.75">
      <c r="A43" s="9" t="s">
        <v>33</v>
      </c>
      <c r="B43" s="25" t="s">
        <v>5</v>
      </c>
      <c r="C43" s="21">
        <v>9632</v>
      </c>
      <c r="D43" s="21">
        <f t="shared" si="1"/>
        <v>9632</v>
      </c>
      <c r="E43" s="16" t="s">
        <v>4</v>
      </c>
      <c r="F43" s="16" t="s">
        <v>4</v>
      </c>
      <c r="G43" s="15" t="s">
        <v>4</v>
      </c>
      <c r="H43" s="24"/>
      <c r="I43" s="24"/>
      <c r="J43" s="24"/>
    </row>
    <row r="44" spans="1:10" ht="12.75">
      <c r="A44" s="9" t="s">
        <v>34</v>
      </c>
      <c r="B44" s="21">
        <v>3672</v>
      </c>
      <c r="C44" s="21">
        <v>26928</v>
      </c>
      <c r="D44" s="21">
        <f t="shared" si="1"/>
        <v>30600</v>
      </c>
      <c r="E44" s="16">
        <v>3672</v>
      </c>
      <c r="F44" s="16">
        <v>26928</v>
      </c>
      <c r="G44" s="21">
        <f t="shared" si="2"/>
        <v>30600</v>
      </c>
      <c r="H44" s="24"/>
      <c r="I44" s="24"/>
      <c r="J44" s="24"/>
    </row>
    <row r="45" spans="1:10" ht="12.75">
      <c r="A45" s="9" t="s">
        <v>35</v>
      </c>
      <c r="B45" s="21">
        <v>19079</v>
      </c>
      <c r="C45" s="21">
        <v>19967</v>
      </c>
      <c r="D45" s="21">
        <f t="shared" si="1"/>
        <v>39046</v>
      </c>
      <c r="E45" s="16">
        <v>4494</v>
      </c>
      <c r="F45" s="16">
        <v>16907</v>
      </c>
      <c r="G45" s="21">
        <f t="shared" si="2"/>
        <v>21401</v>
      </c>
      <c r="H45" s="24"/>
      <c r="I45" s="24"/>
      <c r="J45" s="24"/>
    </row>
    <row r="46" spans="1:10" ht="12.75">
      <c r="A46" s="9" t="s">
        <v>36</v>
      </c>
      <c r="B46" s="25" t="s">
        <v>5</v>
      </c>
      <c r="C46" s="21">
        <v>24248</v>
      </c>
      <c r="D46" s="21">
        <f t="shared" si="1"/>
        <v>24248</v>
      </c>
      <c r="E46" s="16" t="s">
        <v>4</v>
      </c>
      <c r="F46" s="16" t="s">
        <v>4</v>
      </c>
      <c r="G46" s="16" t="s">
        <v>4</v>
      </c>
      <c r="H46" s="24"/>
      <c r="I46" s="24"/>
      <c r="J46" s="24"/>
    </row>
    <row r="47" spans="1:10" ht="12.75">
      <c r="A47" s="9" t="s">
        <v>37</v>
      </c>
      <c r="B47" s="21">
        <v>191498</v>
      </c>
      <c r="C47" s="21">
        <v>225062</v>
      </c>
      <c r="D47" s="21">
        <f t="shared" si="1"/>
        <v>416560</v>
      </c>
      <c r="E47" s="16">
        <v>10740</v>
      </c>
      <c r="F47" s="16">
        <v>66120</v>
      </c>
      <c r="G47" s="21">
        <f t="shared" si="2"/>
        <v>76860</v>
      </c>
      <c r="H47" s="24"/>
      <c r="I47" s="24"/>
      <c r="J47" s="24"/>
    </row>
    <row r="48" spans="1:10" ht="12.75">
      <c r="A48" s="9" t="s">
        <v>38</v>
      </c>
      <c r="B48" s="21">
        <v>49094</v>
      </c>
      <c r="C48" s="21">
        <v>206308</v>
      </c>
      <c r="D48" s="21">
        <f t="shared" si="1"/>
        <v>255402</v>
      </c>
      <c r="E48" s="16">
        <v>44865</v>
      </c>
      <c r="F48" s="16">
        <v>134341</v>
      </c>
      <c r="G48" s="21">
        <f t="shared" si="2"/>
        <v>179206</v>
      </c>
      <c r="H48" s="24"/>
      <c r="I48" s="24"/>
      <c r="J48" s="24"/>
    </row>
    <row r="49" spans="1:10" ht="12.75">
      <c r="A49" s="12" t="s">
        <v>70</v>
      </c>
      <c r="B49" s="7">
        <f>SUM(B40:B48)</f>
        <v>359412</v>
      </c>
      <c r="C49" s="7">
        <f>SUM(C40:C48)</f>
        <v>1045810</v>
      </c>
      <c r="D49" s="7">
        <f>SUM(D40:D48)</f>
        <v>1405222</v>
      </c>
      <c r="E49" s="18">
        <v>147709</v>
      </c>
      <c r="F49" s="18">
        <v>469029</v>
      </c>
      <c r="G49" s="7">
        <f>SUM(G40:G48)</f>
        <v>616738</v>
      </c>
      <c r="H49" s="24"/>
      <c r="I49" s="24"/>
      <c r="J49" s="24"/>
    </row>
    <row r="50" spans="1:10" ht="12.75">
      <c r="A50" s="12"/>
      <c r="B50" s="21"/>
      <c r="C50" s="21"/>
      <c r="D50" s="21"/>
      <c r="E50" s="18"/>
      <c r="F50" s="18"/>
      <c r="G50" s="21"/>
      <c r="H50" s="24"/>
      <c r="I50" s="24"/>
      <c r="J50" s="24"/>
    </row>
    <row r="51" spans="1:10" ht="12.75">
      <c r="A51" s="10" t="s">
        <v>39</v>
      </c>
      <c r="B51" s="7">
        <v>258537</v>
      </c>
      <c r="C51" s="7">
        <v>274090</v>
      </c>
      <c r="D51" s="7">
        <f>SUM(B51:C51)</f>
        <v>532627</v>
      </c>
      <c r="E51" s="18">
        <v>240960</v>
      </c>
      <c r="F51" s="18">
        <v>174489</v>
      </c>
      <c r="G51" s="7">
        <f>SUM(E51:F51)</f>
        <v>415449</v>
      </c>
      <c r="H51" s="24"/>
      <c r="I51" s="24"/>
      <c r="J51" s="24"/>
    </row>
    <row r="52" spans="1:10" ht="12.75">
      <c r="A52" s="10"/>
      <c r="B52" s="21"/>
      <c r="C52" s="21"/>
      <c r="D52" s="21"/>
      <c r="E52" s="18"/>
      <c r="F52" s="18"/>
      <c r="G52" s="21"/>
      <c r="H52" s="24"/>
      <c r="I52" s="24"/>
      <c r="J52" s="24"/>
    </row>
    <row r="53" spans="1:10" ht="12.75">
      <c r="A53" s="9" t="s">
        <v>40</v>
      </c>
      <c r="B53" s="21">
        <v>696808</v>
      </c>
      <c r="C53" s="21">
        <v>2370021</v>
      </c>
      <c r="D53" s="21">
        <f>SUM(B53:C53)</f>
        <v>3066829</v>
      </c>
      <c r="E53" s="16">
        <v>643472</v>
      </c>
      <c r="F53" s="16">
        <v>1727072</v>
      </c>
      <c r="G53" s="21">
        <f>SUM(E53:F53)</f>
        <v>2370544</v>
      </c>
      <c r="H53" s="24"/>
      <c r="I53" s="24"/>
      <c r="J53" s="24"/>
    </row>
    <row r="54" spans="1:10" ht="12.75">
      <c r="A54" s="11" t="s">
        <v>41</v>
      </c>
      <c r="B54" s="21">
        <v>3968638</v>
      </c>
      <c r="C54" s="21">
        <v>1686259</v>
      </c>
      <c r="D54" s="21">
        <f>SUM(B54:C54)</f>
        <v>5654897</v>
      </c>
      <c r="E54" s="16">
        <v>3766263</v>
      </c>
      <c r="F54" s="16">
        <v>948609</v>
      </c>
      <c r="G54" s="21">
        <f>SUM(E54:F54)</f>
        <v>4714872</v>
      </c>
      <c r="H54" s="24"/>
      <c r="I54" s="24"/>
      <c r="J54" s="24"/>
    </row>
    <row r="55" spans="1:10" ht="12.75">
      <c r="A55" s="9" t="s">
        <v>42</v>
      </c>
      <c r="B55" s="21">
        <v>1203110.32</v>
      </c>
      <c r="C55" s="21">
        <v>1468045.58</v>
      </c>
      <c r="D55" s="21">
        <f>SUM(B55:C55)</f>
        <v>2671155.9000000004</v>
      </c>
      <c r="E55" s="16">
        <v>1169337</v>
      </c>
      <c r="F55" s="16">
        <v>1343442</v>
      </c>
      <c r="G55" s="21">
        <f>SUM(E55:F55)</f>
        <v>2512779</v>
      </c>
      <c r="H55" s="24"/>
      <c r="I55" s="24"/>
      <c r="J55" s="24"/>
    </row>
    <row r="56" spans="1:10" ht="12.75">
      <c r="A56" s="9" t="s">
        <v>43</v>
      </c>
      <c r="B56" s="21">
        <v>4340</v>
      </c>
      <c r="C56" s="21">
        <v>34174</v>
      </c>
      <c r="D56" s="21">
        <f>SUM(B56:C56)</f>
        <v>38514</v>
      </c>
      <c r="E56" s="16">
        <v>3960</v>
      </c>
      <c r="F56" s="16">
        <v>32030</v>
      </c>
      <c r="G56" s="21">
        <f>SUM(E56:F56)</f>
        <v>35990</v>
      </c>
      <c r="H56" s="24"/>
      <c r="I56" s="24"/>
      <c r="J56" s="24"/>
    </row>
    <row r="57" spans="1:10" ht="12.75">
      <c r="A57" s="9" t="s">
        <v>44</v>
      </c>
      <c r="B57" s="21">
        <v>2900156</v>
      </c>
      <c r="C57" s="21">
        <v>1749381</v>
      </c>
      <c r="D57" s="21">
        <f>SUM(B57:C57)</f>
        <v>4649537</v>
      </c>
      <c r="E57" s="16">
        <v>2813561</v>
      </c>
      <c r="F57" s="16">
        <v>1636315</v>
      </c>
      <c r="G57" s="21">
        <f>SUM(E57:F57)</f>
        <v>4449876</v>
      </c>
      <c r="H57" s="24"/>
      <c r="I57" s="24"/>
      <c r="J57" s="24"/>
    </row>
    <row r="58" spans="1:10" ht="12.75">
      <c r="A58" s="12" t="s">
        <v>45</v>
      </c>
      <c r="B58" s="7">
        <f>SUM(B53:B57)</f>
        <v>8773052.32</v>
      </c>
      <c r="C58" s="7">
        <f>SUM(C53:C57)</f>
        <v>7307880.58</v>
      </c>
      <c r="D58" s="7">
        <f>SUM(D53:D57)</f>
        <v>16080932.9</v>
      </c>
      <c r="E58" s="18">
        <v>8396593</v>
      </c>
      <c r="F58" s="18">
        <v>5687468</v>
      </c>
      <c r="G58" s="7">
        <f>SUM(G53:G57)</f>
        <v>14084061</v>
      </c>
      <c r="H58" s="24"/>
      <c r="I58" s="24"/>
      <c r="J58" s="24"/>
    </row>
    <row r="59" spans="1:10" ht="12.75">
      <c r="A59" s="12"/>
      <c r="B59" s="21"/>
      <c r="C59" s="21"/>
      <c r="D59" s="21"/>
      <c r="E59" s="18"/>
      <c r="F59" s="18"/>
      <c r="G59" s="21"/>
      <c r="H59" s="24"/>
      <c r="I59" s="24"/>
      <c r="J59" s="24"/>
    </row>
    <row r="60" spans="1:10" ht="12.75">
      <c r="A60" s="9" t="s">
        <v>46</v>
      </c>
      <c r="B60" s="21">
        <v>20898</v>
      </c>
      <c r="C60" s="21">
        <v>269694</v>
      </c>
      <c r="D60" s="21">
        <f aca="true" t="shared" si="3" ref="D60:D65">SUM(B60:C60)</f>
        <v>290592</v>
      </c>
      <c r="E60" s="16">
        <v>5767</v>
      </c>
      <c r="F60" s="16">
        <v>128282</v>
      </c>
      <c r="G60" s="21">
        <f>SUM(E60:F60)</f>
        <v>134049</v>
      </c>
      <c r="H60" s="24"/>
      <c r="I60" s="24"/>
      <c r="J60" s="24"/>
    </row>
    <row r="61" spans="1:10" ht="12.75">
      <c r="A61" s="11" t="s">
        <v>47</v>
      </c>
      <c r="B61" s="21">
        <v>2625</v>
      </c>
      <c r="C61" s="21">
        <v>10052</v>
      </c>
      <c r="D61" s="21">
        <f t="shared" si="3"/>
        <v>12677</v>
      </c>
      <c r="E61" s="16">
        <v>2625</v>
      </c>
      <c r="F61" s="16">
        <v>10052</v>
      </c>
      <c r="G61" s="21">
        <f>SUM(E61:F61)</f>
        <v>12677</v>
      </c>
      <c r="H61" s="24"/>
      <c r="I61" s="24"/>
      <c r="J61" s="24"/>
    </row>
    <row r="62" spans="1:10" ht="12.75">
      <c r="A62" s="9" t="s">
        <v>48</v>
      </c>
      <c r="B62" s="21">
        <v>444770</v>
      </c>
      <c r="C62" s="21">
        <v>1806708</v>
      </c>
      <c r="D62" s="21">
        <f t="shared" si="3"/>
        <v>2251478</v>
      </c>
      <c r="E62" s="16">
        <v>95946</v>
      </c>
      <c r="F62" s="16">
        <v>1025578</v>
      </c>
      <c r="G62" s="21">
        <f>SUM(E62:F62)</f>
        <v>1121524</v>
      </c>
      <c r="H62" s="24"/>
      <c r="I62" s="24"/>
      <c r="J62" s="24"/>
    </row>
    <row r="63" spans="1:10" ht="12.75">
      <c r="A63" s="10" t="s">
        <v>49</v>
      </c>
      <c r="B63" s="7">
        <f>SUM(B60:B62)</f>
        <v>468293</v>
      </c>
      <c r="C63" s="7">
        <f>SUM(C60:C62)</f>
        <v>2086454</v>
      </c>
      <c r="D63" s="7">
        <f>SUM(D60:D62)</f>
        <v>2554747</v>
      </c>
      <c r="E63" s="18">
        <v>104338</v>
      </c>
      <c r="F63" s="18">
        <v>1163912</v>
      </c>
      <c r="G63" s="7">
        <f>SUM(G60:G62)</f>
        <v>1268250</v>
      </c>
      <c r="H63" s="24"/>
      <c r="I63" s="24"/>
      <c r="J63" s="24"/>
    </row>
    <row r="64" spans="1:10" ht="12.75">
      <c r="A64" s="10"/>
      <c r="B64" s="21"/>
      <c r="C64" s="21"/>
      <c r="D64" s="21"/>
      <c r="E64" s="18"/>
      <c r="F64" s="18"/>
      <c r="G64" s="21"/>
      <c r="H64" s="24"/>
      <c r="I64" s="24"/>
      <c r="J64" s="24"/>
    </row>
    <row r="65" spans="1:10" ht="12.75">
      <c r="A65" s="10" t="s">
        <v>50</v>
      </c>
      <c r="B65" s="7">
        <v>35574</v>
      </c>
      <c r="C65" s="7">
        <v>721962</v>
      </c>
      <c r="D65" s="7">
        <f t="shared" si="3"/>
        <v>757536</v>
      </c>
      <c r="E65" s="18">
        <v>26128</v>
      </c>
      <c r="F65" s="18">
        <v>441023</v>
      </c>
      <c r="G65" s="7">
        <f>SUM(E65:F65)</f>
        <v>467151</v>
      </c>
      <c r="H65" s="24"/>
      <c r="I65" s="24"/>
      <c r="J65" s="24"/>
    </row>
    <row r="66" spans="1:10" ht="12.75">
      <c r="A66" s="10"/>
      <c r="B66" s="21"/>
      <c r="C66" s="21"/>
      <c r="D66" s="21"/>
      <c r="E66" s="18"/>
      <c r="F66" s="18"/>
      <c r="G66" s="21"/>
      <c r="H66" s="24"/>
      <c r="I66" s="24"/>
      <c r="J66" s="24"/>
    </row>
    <row r="67" spans="1:10" ht="12.75">
      <c r="A67" s="9" t="s">
        <v>51</v>
      </c>
      <c r="B67" s="21">
        <v>2914692</v>
      </c>
      <c r="C67" s="21">
        <v>323854</v>
      </c>
      <c r="D67" s="21">
        <f>SUM(B67:C67)</f>
        <v>3238546</v>
      </c>
      <c r="E67" s="16">
        <v>2299282</v>
      </c>
      <c r="F67" s="16">
        <v>255475</v>
      </c>
      <c r="G67" s="21">
        <v>2554757</v>
      </c>
      <c r="H67" s="24"/>
      <c r="I67" s="24"/>
      <c r="J67" s="24"/>
    </row>
    <row r="68" spans="1:10" ht="12.75">
      <c r="A68" s="11" t="s">
        <v>52</v>
      </c>
      <c r="B68" s="21">
        <v>67600</v>
      </c>
      <c r="C68" s="21">
        <v>30000</v>
      </c>
      <c r="D68" s="21">
        <f>SUM(B68:C68)</f>
        <v>97600</v>
      </c>
      <c r="E68" s="16">
        <v>67600</v>
      </c>
      <c r="F68" s="16">
        <v>30000</v>
      </c>
      <c r="G68" s="21">
        <f>SUM(E68:F68)</f>
        <v>97600</v>
      </c>
      <c r="H68" s="24"/>
      <c r="I68" s="24"/>
      <c r="J68" s="24"/>
    </row>
    <row r="69" spans="1:10" ht="12.75">
      <c r="A69" s="10" t="s">
        <v>53</v>
      </c>
      <c r="B69" s="7">
        <f aca="true" t="shared" si="4" ref="B69:G69">SUM(B67:B68)</f>
        <v>2982292</v>
      </c>
      <c r="C69" s="7">
        <f t="shared" si="4"/>
        <v>353854</v>
      </c>
      <c r="D69" s="7">
        <f t="shared" si="4"/>
        <v>3336146</v>
      </c>
      <c r="E69" s="18">
        <f t="shared" si="4"/>
        <v>2366882</v>
      </c>
      <c r="F69" s="18">
        <f t="shared" si="4"/>
        <v>285475</v>
      </c>
      <c r="G69" s="7">
        <f t="shared" si="4"/>
        <v>2652357</v>
      </c>
      <c r="H69" s="24"/>
      <c r="I69" s="24"/>
      <c r="J69" s="24"/>
    </row>
    <row r="70" spans="1:10" ht="12.75">
      <c r="A70" s="10"/>
      <c r="B70" s="21"/>
      <c r="C70" s="21"/>
      <c r="D70" s="21"/>
      <c r="E70" s="18"/>
      <c r="F70" s="18"/>
      <c r="G70" s="21"/>
      <c r="H70" s="24"/>
      <c r="I70" s="24"/>
      <c r="J70" s="24"/>
    </row>
    <row r="71" spans="1:10" ht="12.75">
      <c r="A71" s="11" t="s">
        <v>54</v>
      </c>
      <c r="B71" s="16">
        <v>10389</v>
      </c>
      <c r="C71" s="21">
        <v>19723</v>
      </c>
      <c r="D71" s="21">
        <f aca="true" t="shared" si="5" ref="D71:D78">SUM(B71:C71)</f>
        <v>30112</v>
      </c>
      <c r="E71" s="16">
        <v>10389</v>
      </c>
      <c r="F71" s="16">
        <v>19723</v>
      </c>
      <c r="G71" s="21">
        <f aca="true" t="shared" si="6" ref="G71:G78">SUM(E71:F71)</f>
        <v>30112</v>
      </c>
      <c r="H71" s="24"/>
      <c r="I71" s="24"/>
      <c r="J71" s="24"/>
    </row>
    <row r="72" spans="1:10" ht="12.75">
      <c r="A72" s="11" t="s">
        <v>55</v>
      </c>
      <c r="B72" s="21">
        <v>539087</v>
      </c>
      <c r="C72" s="16" t="s">
        <v>4</v>
      </c>
      <c r="D72" s="21">
        <f t="shared" si="5"/>
        <v>539087</v>
      </c>
      <c r="E72" s="16">
        <v>51048</v>
      </c>
      <c r="F72" s="16" t="s">
        <v>4</v>
      </c>
      <c r="G72" s="21">
        <f t="shared" si="6"/>
        <v>51048</v>
      </c>
      <c r="H72" s="24"/>
      <c r="I72" s="24"/>
      <c r="J72" s="24"/>
    </row>
    <row r="73" spans="1:10" ht="12.75">
      <c r="A73" s="11" t="s">
        <v>56</v>
      </c>
      <c r="B73" s="21">
        <v>562989</v>
      </c>
      <c r="C73" s="21">
        <v>2304</v>
      </c>
      <c r="D73" s="21">
        <f t="shared" si="5"/>
        <v>565293</v>
      </c>
      <c r="E73" s="16" t="s">
        <v>4</v>
      </c>
      <c r="F73" s="16" t="s">
        <v>4</v>
      </c>
      <c r="G73" s="15" t="s">
        <v>4</v>
      </c>
      <c r="H73" s="23"/>
      <c r="I73" s="24"/>
      <c r="J73" s="24"/>
    </row>
    <row r="74" spans="1:10" ht="12.75">
      <c r="A74" s="9" t="s">
        <v>57</v>
      </c>
      <c r="B74" s="21">
        <v>9227</v>
      </c>
      <c r="C74" s="21">
        <v>122592</v>
      </c>
      <c r="D74" s="21">
        <f t="shared" si="5"/>
        <v>131819</v>
      </c>
      <c r="E74" s="16">
        <v>9227</v>
      </c>
      <c r="F74" s="16">
        <v>122592</v>
      </c>
      <c r="G74" s="21">
        <f t="shared" si="6"/>
        <v>131819</v>
      </c>
      <c r="H74" s="24"/>
      <c r="I74" s="24"/>
      <c r="J74" s="24"/>
    </row>
    <row r="75" spans="1:10" ht="12.75">
      <c r="A75" s="9" t="s">
        <v>58</v>
      </c>
      <c r="B75" s="21">
        <v>348993</v>
      </c>
      <c r="C75" s="16">
        <v>114</v>
      </c>
      <c r="D75" s="21">
        <f t="shared" si="5"/>
        <v>349107</v>
      </c>
      <c r="E75" s="16">
        <v>248835</v>
      </c>
      <c r="F75" s="16">
        <v>114</v>
      </c>
      <c r="G75" s="21">
        <f t="shared" si="6"/>
        <v>248949</v>
      </c>
      <c r="H75" s="24"/>
      <c r="I75" s="24"/>
      <c r="J75" s="24"/>
    </row>
    <row r="76" spans="1:10" ht="12.75">
      <c r="A76" s="11" t="s">
        <v>59</v>
      </c>
      <c r="B76" s="21">
        <v>16883</v>
      </c>
      <c r="C76" s="21">
        <v>4208</v>
      </c>
      <c r="D76" s="21">
        <f t="shared" si="5"/>
        <v>21091</v>
      </c>
      <c r="E76" s="16">
        <v>16883</v>
      </c>
      <c r="F76" s="16">
        <v>4208</v>
      </c>
      <c r="G76" s="21">
        <f t="shared" si="6"/>
        <v>21091</v>
      </c>
      <c r="H76" s="24"/>
      <c r="I76" s="24"/>
      <c r="J76" s="24"/>
    </row>
    <row r="77" spans="1:10" ht="12.75">
      <c r="A77" s="11" t="s">
        <v>60</v>
      </c>
      <c r="B77" s="21">
        <v>89141</v>
      </c>
      <c r="C77" s="21">
        <v>859</v>
      </c>
      <c r="D77" s="21">
        <f t="shared" si="5"/>
        <v>90000</v>
      </c>
      <c r="E77" s="16">
        <v>61141</v>
      </c>
      <c r="F77" s="16">
        <v>859</v>
      </c>
      <c r="G77" s="21">
        <f t="shared" si="6"/>
        <v>62000</v>
      </c>
      <c r="H77" s="24"/>
      <c r="I77" s="24"/>
      <c r="J77" s="24"/>
    </row>
    <row r="78" spans="1:10" ht="12.75">
      <c r="A78" s="9" t="s">
        <v>61</v>
      </c>
      <c r="B78" s="21">
        <v>61555.172999999995</v>
      </c>
      <c r="C78" s="16" t="s">
        <v>4</v>
      </c>
      <c r="D78" s="21">
        <f t="shared" si="5"/>
        <v>61555.172999999995</v>
      </c>
      <c r="E78" s="16">
        <v>40011</v>
      </c>
      <c r="F78" s="16" t="s">
        <v>4</v>
      </c>
      <c r="G78" s="21">
        <f t="shared" si="6"/>
        <v>40011</v>
      </c>
      <c r="H78" s="24"/>
      <c r="I78" s="24"/>
      <c r="J78" s="24"/>
    </row>
    <row r="79" spans="1:10" ht="12.75">
      <c r="A79" s="12" t="s">
        <v>71</v>
      </c>
      <c r="B79" s="7">
        <f>SUM(B71:B78)</f>
        <v>1638264.173</v>
      </c>
      <c r="C79" s="7">
        <f>SUM(C71:C78)</f>
        <v>149800</v>
      </c>
      <c r="D79" s="7">
        <f>SUM(D71:D78)</f>
        <v>1788064.173</v>
      </c>
      <c r="E79" s="18">
        <v>437534</v>
      </c>
      <c r="F79" s="18">
        <v>147496</v>
      </c>
      <c r="G79" s="7">
        <f>SUM(G71:G78)</f>
        <v>585030</v>
      </c>
      <c r="H79" s="24"/>
      <c r="I79" s="24"/>
      <c r="J79" s="24"/>
    </row>
    <row r="80" spans="1:10" ht="12.75">
      <c r="A80" s="12"/>
      <c r="B80" s="21"/>
      <c r="C80" s="21"/>
      <c r="D80" s="21"/>
      <c r="E80" s="18"/>
      <c r="F80" s="18"/>
      <c r="G80" s="21"/>
      <c r="H80" s="24"/>
      <c r="I80" s="24"/>
      <c r="J80" s="24"/>
    </row>
    <row r="81" spans="1:10" ht="12.75">
      <c r="A81" s="9" t="s">
        <v>62</v>
      </c>
      <c r="B81" s="21">
        <v>12958</v>
      </c>
      <c r="C81" s="21">
        <v>6456</v>
      </c>
      <c r="D81" s="21">
        <f>SUM(B81:C81)</f>
        <v>19414</v>
      </c>
      <c r="E81" s="16">
        <v>8277</v>
      </c>
      <c r="F81" s="16">
        <v>3915</v>
      </c>
      <c r="G81" s="21">
        <f>SUM(E81:F81)</f>
        <v>12192</v>
      </c>
      <c r="H81" s="24"/>
      <c r="I81" s="24"/>
      <c r="J81" s="24"/>
    </row>
    <row r="82" spans="1:10" ht="12.75">
      <c r="A82" s="9" t="s">
        <v>63</v>
      </c>
      <c r="B82" s="21">
        <v>59457</v>
      </c>
      <c r="C82" s="21">
        <v>74921</v>
      </c>
      <c r="D82" s="21">
        <f>SUM(B82:C82)</f>
        <v>134378</v>
      </c>
      <c r="E82" s="16">
        <v>44862</v>
      </c>
      <c r="F82" s="16">
        <v>57449</v>
      </c>
      <c r="G82" s="21">
        <f>SUM(E82:F82)</f>
        <v>102311</v>
      </c>
      <c r="H82" s="24"/>
      <c r="I82" s="24"/>
      <c r="J82" s="24"/>
    </row>
    <row r="83" spans="1:10" ht="12.75">
      <c r="A83" s="10" t="s">
        <v>64</v>
      </c>
      <c r="B83" s="7">
        <f>SUM(B81:B82)</f>
        <v>72415</v>
      </c>
      <c r="C83" s="7">
        <f>SUM(C81:C82)</f>
        <v>81377</v>
      </c>
      <c r="D83" s="7">
        <f>SUM(D81:D82)</f>
        <v>153792</v>
      </c>
      <c r="E83" s="18">
        <v>53139</v>
      </c>
      <c r="F83" s="18">
        <v>61364</v>
      </c>
      <c r="G83" s="7">
        <f>SUM(G81:G82)</f>
        <v>114503</v>
      </c>
      <c r="H83" s="24"/>
      <c r="I83" s="24"/>
      <c r="J83" s="24"/>
    </row>
    <row r="84" spans="1:10" ht="12.75">
      <c r="A84" s="10"/>
      <c r="B84" s="21"/>
      <c r="C84" s="21"/>
      <c r="D84" s="21"/>
      <c r="E84" s="21"/>
      <c r="F84" s="21"/>
      <c r="G84" s="21"/>
      <c r="H84" s="24"/>
      <c r="I84" s="24"/>
      <c r="J84" s="24"/>
    </row>
    <row r="85" spans="1:10" ht="12.75">
      <c r="A85" s="19" t="s">
        <v>65</v>
      </c>
      <c r="B85" s="13">
        <f aca="true" t="shared" si="7" ref="B85:G85">SUM(B12,B14,B16,B21,B23,B25,B30,B36,B38,B49,B51,B58,B63,B65,B69,B79,B83)</f>
        <v>17629531.493</v>
      </c>
      <c r="C85" s="13">
        <f t="shared" si="7"/>
        <v>16910066.58</v>
      </c>
      <c r="D85" s="13">
        <f t="shared" si="7"/>
        <v>34539598.073</v>
      </c>
      <c r="E85" s="13">
        <f t="shared" si="7"/>
        <v>12111218</v>
      </c>
      <c r="F85" s="13">
        <f t="shared" si="7"/>
        <v>8934921</v>
      </c>
      <c r="G85" s="13">
        <f t="shared" si="7"/>
        <v>21046139</v>
      </c>
      <c r="H85" s="24"/>
      <c r="I85" s="24"/>
      <c r="J85" s="24"/>
    </row>
    <row r="86" spans="4:7" ht="12.75">
      <c r="D86" s="24"/>
      <c r="G86" s="24"/>
    </row>
    <row r="87" spans="2:7" ht="12.75">
      <c r="B87" s="22"/>
      <c r="C87" s="22"/>
      <c r="D87" s="22"/>
      <c r="E87" s="22"/>
      <c r="F87" s="22"/>
      <c r="G87" s="22"/>
    </row>
  </sheetData>
  <mergeCells count="10">
    <mergeCell ref="A1:G1"/>
    <mergeCell ref="A3:G3"/>
    <mergeCell ref="C6:C7"/>
    <mergeCell ref="F6:F7"/>
    <mergeCell ref="B5:D5"/>
    <mergeCell ref="E5:G5"/>
    <mergeCell ref="B6:B7"/>
    <mergeCell ref="E6:E7"/>
    <mergeCell ref="D6:D7"/>
    <mergeCell ref="G6:G7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50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2004-11-11T12:57:35Z</cp:lastPrinted>
  <dcterms:created xsi:type="dcterms:W3CDTF">2003-08-07T08:19:34Z</dcterms:created>
  <dcterms:modified xsi:type="dcterms:W3CDTF">2004-09-21T10:34:28Z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