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4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'20.41'!$A$1:$I$28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<sst xmlns="http://schemas.openxmlformats.org/spreadsheetml/2006/main" count="23" uniqueCount="21">
  <si>
    <t>CARNE</t>
  </si>
  <si>
    <t>Años</t>
  </si>
  <si>
    <t>Total</t>
  </si>
  <si>
    <t>1991</t>
  </si>
  <si>
    <t>Valor</t>
  </si>
  <si>
    <t>total</t>
  </si>
  <si>
    <t>(miles de euros)</t>
  </si>
  <si>
    <t xml:space="preserve"> 20.41.  CARNE DE AVES: Serie histórica del número de aves sacrificadas, su peso canal, precio en vivo y valor</t>
  </si>
  <si>
    <t>Aves sacrificadas</t>
  </si>
  <si>
    <t>Peso canal total</t>
  </si>
  <si>
    <t xml:space="preserve"> Precio vivo percibido por</t>
  </si>
  <si>
    <t xml:space="preserve">  (miles)</t>
  </si>
  <si>
    <t>(toneladas)</t>
  </si>
  <si>
    <t xml:space="preserve">  los ganaderos (euros/100kg)</t>
  </si>
  <si>
    <t>Broilers</t>
  </si>
  <si>
    <t>Otras</t>
  </si>
  <si>
    <t>Pollo (1)</t>
  </si>
  <si>
    <t>Gallina</t>
  </si>
  <si>
    <t xml:space="preserve">  (1) Precio de pollo de granja.</t>
  </si>
  <si>
    <t>2001</t>
  </si>
  <si>
    <t>2002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</si>
</sst>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2" xfId="20" applyNumberFormat="1" applyFont="1" applyFill="1" applyBorder="1" quotePrefix="1">
      <alignment/>
      <protection/>
    </xf>
    <xf numFmtId="1" fontId="0" fillId="0" borderId="3" xfId="20" applyNumberFormat="1" applyFont="1" applyFill="1" applyBorder="1" quotePrefix="1">
      <alignment/>
      <protection/>
    </xf>
    <xf numFmtId="1" fontId="0" fillId="0" borderId="4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37" fontId="0" fillId="0" borderId="0" xfId="26" applyFont="1" applyFill="1">
      <alignment/>
      <protection/>
    </xf>
    <xf numFmtId="37" fontId="0" fillId="0" borderId="1" xfId="26" applyFont="1" applyFill="1" applyBorder="1" applyAlignment="1">
      <alignment horizontal="center"/>
      <protection/>
    </xf>
    <xf numFmtId="37" fontId="0" fillId="0" borderId="5" xfId="26" applyFont="1" applyFill="1" applyBorder="1" applyAlignment="1">
      <alignment horizontal="center"/>
      <protection/>
    </xf>
    <xf numFmtId="49" fontId="0" fillId="0" borderId="5" xfId="26" applyNumberFormat="1" applyFont="1" applyFill="1" applyBorder="1" applyAlignment="1">
      <alignment horizontal="center"/>
      <protection/>
    </xf>
    <xf numFmtId="37" fontId="0" fillId="0" borderId="6" xfId="26" applyNumberFormat="1" applyFont="1" applyFill="1" applyBorder="1" applyAlignment="1" applyProtection="1">
      <alignment horizontal="right"/>
      <protection/>
    </xf>
    <xf numFmtId="39" fontId="0" fillId="0" borderId="6" xfId="26" applyNumberFormat="1" applyFont="1" applyFill="1" applyBorder="1" applyAlignment="1" applyProtection="1">
      <alignment horizontal="right"/>
      <protection/>
    </xf>
    <xf numFmtId="37" fontId="0" fillId="0" borderId="1" xfId="26" applyNumberFormat="1" applyFont="1" applyFill="1" applyBorder="1" applyAlignment="1" applyProtection="1">
      <alignment horizontal="right"/>
      <protection/>
    </xf>
    <xf numFmtId="39" fontId="0" fillId="0" borderId="1" xfId="26" applyNumberFormat="1" applyFont="1" applyFill="1" applyBorder="1" applyAlignment="1" applyProtection="1">
      <alignment horizontal="right"/>
      <protection/>
    </xf>
    <xf numFmtId="37" fontId="0" fillId="0" borderId="1" xfId="26" applyFont="1" applyFill="1" applyBorder="1" applyAlignment="1">
      <alignment horizontal="right"/>
      <protection/>
    </xf>
    <xf numFmtId="37" fontId="0" fillId="0" borderId="7" xfId="26" applyFont="1" applyFill="1" applyBorder="1" applyAlignment="1">
      <alignment horizontal="right"/>
      <protection/>
    </xf>
    <xf numFmtId="39" fontId="0" fillId="0" borderId="7" xfId="26" applyNumberFormat="1" applyFont="1" applyFill="1" applyBorder="1" applyAlignment="1" applyProtection="1">
      <alignment horizontal="right"/>
      <protection/>
    </xf>
    <xf numFmtId="180" fontId="0" fillId="0" borderId="0" xfId="0" applyNumberFormat="1" applyFont="1" applyFill="1" applyAlignment="1">
      <alignment/>
    </xf>
    <xf numFmtId="37" fontId="6" fillId="0" borderId="0" xfId="26" applyFont="1" applyFill="1" applyAlignment="1">
      <alignment horizontal="fill"/>
      <protection/>
    </xf>
    <xf numFmtId="37" fontId="0" fillId="0" borderId="8" xfId="26" applyFont="1" applyFill="1" applyBorder="1">
      <alignment/>
      <protection/>
    </xf>
    <xf numFmtId="37" fontId="0" fillId="0" borderId="9" xfId="26" applyFont="1" applyFill="1" applyBorder="1" applyAlignment="1">
      <alignment horizontal="center"/>
      <protection/>
    </xf>
    <xf numFmtId="37" fontId="0" fillId="0" borderId="2" xfId="26" applyFont="1" applyFill="1" applyBorder="1">
      <alignment/>
      <protection/>
    </xf>
    <xf numFmtId="37" fontId="0" fillId="0" borderId="2" xfId="26" applyFont="1" applyFill="1" applyBorder="1" applyAlignment="1">
      <alignment horizontal="center"/>
      <protection/>
    </xf>
    <xf numFmtId="37" fontId="0" fillId="0" borderId="10" xfId="26" applyFont="1" applyFill="1" applyBorder="1" applyAlignment="1">
      <alignment horizontal="fill"/>
      <protection/>
    </xf>
    <xf numFmtId="37" fontId="0" fillId="0" borderId="11" xfId="26" applyFont="1" applyFill="1" applyBorder="1" applyAlignment="1">
      <alignment horizontal="right"/>
      <protection/>
    </xf>
    <xf numFmtId="37" fontId="0" fillId="0" borderId="5" xfId="26" applyFont="1" applyFill="1" applyBorder="1" applyAlignment="1">
      <alignment horizontal="right"/>
      <protection/>
    </xf>
    <xf numFmtId="37" fontId="0" fillId="0" borderId="12" xfId="26" applyFont="1" applyFill="1" applyBorder="1" applyAlignment="1">
      <alignment horizontal="right"/>
      <protection/>
    </xf>
    <xf numFmtId="37" fontId="4" fillId="0" borderId="0" xfId="28" applyFont="1" applyFill="1" applyAlignment="1">
      <alignment horizontal="center"/>
      <protection/>
    </xf>
    <xf numFmtId="37" fontId="0" fillId="0" borderId="13" xfId="26" applyFont="1" applyFill="1" applyBorder="1" applyAlignment="1">
      <alignment horizontal="center"/>
      <protection/>
    </xf>
    <xf numFmtId="37" fontId="0" fillId="0" borderId="14" xfId="26" applyFont="1" applyFill="1" applyBorder="1" applyAlignment="1">
      <alignment horizontal="center"/>
      <protection/>
    </xf>
    <xf numFmtId="37" fontId="0" fillId="0" borderId="15" xfId="26" applyFont="1" applyFill="1" applyBorder="1" applyAlignment="1">
      <alignment horizontal="center"/>
      <protection/>
    </xf>
    <xf numFmtId="37" fontId="5" fillId="0" borderId="0" xfId="26" applyFont="1" applyFill="1" applyAlignment="1">
      <alignment horizontal="center"/>
      <protection/>
    </xf>
    <xf numFmtId="37" fontId="0" fillId="0" borderId="9" xfId="26" applyFont="1" applyFill="1" applyBorder="1" applyAlignment="1">
      <alignment horizontal="center"/>
      <protection/>
    </xf>
    <xf numFmtId="37" fontId="0" fillId="0" borderId="8" xfId="26" applyFont="1" applyFill="1" applyBorder="1" applyAlignment="1">
      <alignment horizontal="center"/>
      <protection/>
    </xf>
    <xf numFmtId="37" fontId="0" fillId="0" borderId="16" xfId="26" applyFont="1" applyFill="1" applyBorder="1" applyAlignment="1">
      <alignment horizontal="center"/>
      <protection/>
    </xf>
  </cellXfs>
  <cellStyles count="2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1" xfId="20"/>
    <cellStyle name="Normal_CARNE10" xfId="21"/>
    <cellStyle name="Normal_CARNE15" xfId="22"/>
    <cellStyle name="Normal_CARNE2" xfId="23"/>
    <cellStyle name="Normal_CARNE20" xfId="24"/>
    <cellStyle name="Normal_CARNE25" xfId="25"/>
    <cellStyle name="Normal_CARNE27" xfId="26"/>
    <cellStyle name="Normal_CARNE5" xfId="27"/>
    <cellStyle name="Normal_GANADE1" xfId="28"/>
    <cellStyle name="Normal_p420_cap20. anexo" xfId="29"/>
    <cellStyle name="Normal_p425_cap20. anexo" xfId="30"/>
    <cellStyle name="Normal_p430_cap20. anexo" xfId="31"/>
    <cellStyle name="Normal_p435_cap20. anexo" xfId="32"/>
    <cellStyle name="Normal_p440_cap20. anexo" xfId="33"/>
    <cellStyle name="Normal_p446_cap20. anexo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2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6" customWidth="1"/>
    <col min="10" max="16384" width="11.421875" style="6" customWidth="1"/>
  </cols>
  <sheetData>
    <row r="1" spans="1:9" ht="18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7"/>
      <c r="B2" s="7"/>
      <c r="C2" s="7"/>
      <c r="D2" s="7"/>
      <c r="E2" s="7"/>
      <c r="F2" s="7"/>
      <c r="G2" s="7"/>
      <c r="H2" s="7"/>
      <c r="I2" s="7"/>
    </row>
    <row r="3" spans="1:9" ht="15">
      <c r="A3" s="32" t="s">
        <v>7</v>
      </c>
      <c r="B3" s="32"/>
      <c r="C3" s="32"/>
      <c r="D3" s="32"/>
      <c r="E3" s="32"/>
      <c r="F3" s="32"/>
      <c r="G3" s="32"/>
      <c r="H3" s="32"/>
      <c r="I3" s="32"/>
    </row>
    <row r="4" spans="1:9" ht="14.25">
      <c r="A4" s="19"/>
      <c r="B4" s="19"/>
      <c r="C4" s="19"/>
      <c r="D4" s="19"/>
      <c r="E4" s="19"/>
      <c r="F4" s="19"/>
      <c r="G4" s="19"/>
      <c r="H4" s="19"/>
      <c r="I4" s="19"/>
    </row>
    <row r="5" spans="1:9" ht="12.75">
      <c r="A5" s="20"/>
      <c r="B5" s="33" t="s">
        <v>8</v>
      </c>
      <c r="C5" s="34"/>
      <c r="D5" s="33" t="s">
        <v>9</v>
      </c>
      <c r="E5" s="35"/>
      <c r="F5" s="34"/>
      <c r="G5" s="33" t="s">
        <v>10</v>
      </c>
      <c r="H5" s="34"/>
      <c r="I5" s="21" t="s">
        <v>4</v>
      </c>
    </row>
    <row r="6" spans="1:9" ht="12.75">
      <c r="A6" s="22"/>
      <c r="B6" s="29" t="s">
        <v>11</v>
      </c>
      <c r="C6" s="30"/>
      <c r="D6" s="29" t="s">
        <v>12</v>
      </c>
      <c r="E6" s="31"/>
      <c r="F6" s="30"/>
      <c r="G6" s="29" t="s">
        <v>13</v>
      </c>
      <c r="H6" s="30"/>
      <c r="I6" s="9" t="s">
        <v>5</v>
      </c>
    </row>
    <row r="7" spans="1:9" ht="12.75">
      <c r="A7" s="23" t="s">
        <v>1</v>
      </c>
      <c r="B7" s="24"/>
      <c r="C7" s="24"/>
      <c r="D7" s="24"/>
      <c r="E7" s="24"/>
      <c r="F7" s="24"/>
      <c r="G7" s="24"/>
      <c r="H7" s="24"/>
      <c r="I7" s="10" t="s">
        <v>6</v>
      </c>
    </row>
    <row r="8" spans="1:9" ht="13.5" thickBot="1">
      <c r="A8" s="22"/>
      <c r="B8" s="8" t="s">
        <v>14</v>
      </c>
      <c r="C8" s="8" t="s">
        <v>15</v>
      </c>
      <c r="D8" s="8" t="s">
        <v>14</v>
      </c>
      <c r="E8" s="8" t="s">
        <v>15</v>
      </c>
      <c r="F8" s="8" t="s">
        <v>2</v>
      </c>
      <c r="G8" s="8" t="s">
        <v>16</v>
      </c>
      <c r="H8" s="8" t="s">
        <v>17</v>
      </c>
      <c r="I8" s="9"/>
    </row>
    <row r="9" spans="1:9" ht="12.75">
      <c r="A9" s="3">
        <v>1985</v>
      </c>
      <c r="B9" s="11">
        <v>484491</v>
      </c>
      <c r="C9" s="11">
        <v>42500</v>
      </c>
      <c r="D9" s="11">
        <v>745160</v>
      </c>
      <c r="E9" s="11">
        <v>70000</v>
      </c>
      <c r="F9" s="11">
        <v>815160</v>
      </c>
      <c r="G9" s="12">
        <v>82.12830406404386</v>
      </c>
      <c r="H9" s="12">
        <v>48.9884966283221</v>
      </c>
      <c r="I9" s="25">
        <v>858323.416633611</v>
      </c>
    </row>
    <row r="10" spans="1:9" ht="12.75">
      <c r="A10" s="4">
        <v>1986</v>
      </c>
      <c r="B10" s="13">
        <v>446159</v>
      </c>
      <c r="C10" s="13">
        <v>42500</v>
      </c>
      <c r="D10" s="13">
        <v>689551</v>
      </c>
      <c r="E10" s="13">
        <v>70000</v>
      </c>
      <c r="F10" s="13">
        <v>759551</v>
      </c>
      <c r="G10" s="14">
        <v>79.44177995744835</v>
      </c>
      <c r="H10" s="14">
        <v>41.03710648732466</v>
      </c>
      <c r="I10" s="26">
        <v>773604.750399673</v>
      </c>
    </row>
    <row r="11" spans="1:9" ht="12.75">
      <c r="A11" s="4">
        <v>1987</v>
      </c>
      <c r="B11" s="13">
        <v>467792</v>
      </c>
      <c r="C11" s="13">
        <v>42500</v>
      </c>
      <c r="D11" s="13">
        <v>725055</v>
      </c>
      <c r="E11" s="13">
        <v>70000</v>
      </c>
      <c r="F11" s="13">
        <v>795055</v>
      </c>
      <c r="G11" s="14">
        <v>75.9679299941101</v>
      </c>
      <c r="H11" s="14">
        <v>38.36260262281682</v>
      </c>
      <c r="I11" s="26">
        <v>779362.4463596697</v>
      </c>
    </row>
    <row r="12" spans="1:9" ht="12.75">
      <c r="A12" s="4">
        <v>1988</v>
      </c>
      <c r="B12" s="13">
        <v>488711</v>
      </c>
      <c r="C12" s="13">
        <v>42500</v>
      </c>
      <c r="D12" s="13">
        <v>757500</v>
      </c>
      <c r="E12" s="13">
        <v>70000</v>
      </c>
      <c r="F12" s="13">
        <v>827500</v>
      </c>
      <c r="G12" s="14">
        <v>78.14359381197939</v>
      </c>
      <c r="H12" s="14">
        <v>37.58128688711791</v>
      </c>
      <c r="I12" s="26">
        <v>827617.7082206436</v>
      </c>
    </row>
    <row r="13" spans="1:9" ht="12.75">
      <c r="A13" s="4">
        <v>1989</v>
      </c>
      <c r="B13" s="13">
        <v>499528</v>
      </c>
      <c r="C13" s="13">
        <v>42500</v>
      </c>
      <c r="D13" s="13">
        <v>772602</v>
      </c>
      <c r="E13" s="13">
        <v>70000</v>
      </c>
      <c r="F13" s="13">
        <v>842602</v>
      </c>
      <c r="G13" s="14">
        <v>78.69051482696862</v>
      </c>
      <c r="H13" s="14">
        <v>38.20633947567704</v>
      </c>
      <c r="I13" s="26">
        <v>860901.7585614173</v>
      </c>
    </row>
    <row r="14" spans="1:9" ht="12.75">
      <c r="A14" s="4">
        <v>1990</v>
      </c>
      <c r="B14" s="13">
        <v>494615</v>
      </c>
      <c r="C14" s="13">
        <v>42500</v>
      </c>
      <c r="D14" s="13">
        <v>766646</v>
      </c>
      <c r="E14" s="13">
        <v>70000</v>
      </c>
      <c r="F14" s="13">
        <v>836646</v>
      </c>
      <c r="G14" s="14">
        <v>76.02202108350463</v>
      </c>
      <c r="H14" s="14">
        <v>35.69410887935283</v>
      </c>
      <c r="I14" s="26"/>
    </row>
    <row r="15" spans="1:9" ht="12.75">
      <c r="A15" s="5" t="s">
        <v>3</v>
      </c>
      <c r="B15" s="13">
        <v>523471</v>
      </c>
      <c r="C15" s="13">
        <v>42500</v>
      </c>
      <c r="D15" s="13">
        <v>811708</v>
      </c>
      <c r="E15" s="13">
        <v>70000</v>
      </c>
      <c r="F15" s="13">
        <v>881708</v>
      </c>
      <c r="G15" s="14">
        <v>73.64201315014485</v>
      </c>
      <c r="H15" s="14">
        <v>30.741769139230467</v>
      </c>
      <c r="I15" s="26"/>
    </row>
    <row r="16" spans="1:9" ht="12.75">
      <c r="A16" s="4">
        <v>1992</v>
      </c>
      <c r="B16" s="13">
        <v>513583</v>
      </c>
      <c r="C16" s="13">
        <v>42500</v>
      </c>
      <c r="D16" s="13">
        <v>797703</v>
      </c>
      <c r="E16" s="13">
        <v>70000</v>
      </c>
      <c r="F16" s="13">
        <v>867703</v>
      </c>
      <c r="G16" s="14">
        <v>75.25873571093722</v>
      </c>
      <c r="H16" s="14">
        <v>31.012224586203168</v>
      </c>
      <c r="I16" s="26"/>
    </row>
    <row r="17" spans="1:9" ht="12.75">
      <c r="A17" s="4">
        <v>1993</v>
      </c>
      <c r="B17" s="13">
        <v>492913</v>
      </c>
      <c r="C17" s="13">
        <v>42500</v>
      </c>
      <c r="D17" s="13">
        <v>764258</v>
      </c>
      <c r="E17" s="13">
        <v>70000</v>
      </c>
      <c r="F17" s="13">
        <v>834258</v>
      </c>
      <c r="G17" s="14">
        <v>80.72794586082964</v>
      </c>
      <c r="H17" s="14">
        <v>35.77825057396656</v>
      </c>
      <c r="I17" s="26"/>
    </row>
    <row r="18" spans="1:9" ht="12.75">
      <c r="A18" s="4">
        <v>1994</v>
      </c>
      <c r="B18" s="13">
        <v>557697</v>
      </c>
      <c r="C18" s="13">
        <v>42500</v>
      </c>
      <c r="D18" s="13">
        <v>905872</v>
      </c>
      <c r="E18" s="13">
        <v>70000</v>
      </c>
      <c r="F18" s="13">
        <v>975872</v>
      </c>
      <c r="G18" s="14">
        <v>82.1523445482192</v>
      </c>
      <c r="H18" s="14">
        <v>35.39360282716094</v>
      </c>
      <c r="I18" s="26"/>
    </row>
    <row r="19" spans="1:9" ht="12.75">
      <c r="A19" s="4">
        <v>1995</v>
      </c>
      <c r="B19" s="13">
        <v>544428</v>
      </c>
      <c r="C19" s="13">
        <v>82406</v>
      </c>
      <c r="D19" s="13">
        <v>923338</v>
      </c>
      <c r="E19" s="13">
        <v>91063</v>
      </c>
      <c r="F19" s="13">
        <v>1014401</v>
      </c>
      <c r="G19" s="14">
        <v>73.33549697690911</v>
      </c>
      <c r="H19" s="14">
        <v>29.521714567331387</v>
      </c>
      <c r="I19" s="26"/>
    </row>
    <row r="20" spans="1:9" ht="12.75">
      <c r="A20" s="4">
        <v>1996</v>
      </c>
      <c r="B20" s="15">
        <v>558950</v>
      </c>
      <c r="C20" s="15">
        <v>88877</v>
      </c>
      <c r="D20" s="15">
        <v>866371</v>
      </c>
      <c r="E20" s="15">
        <v>89509</v>
      </c>
      <c r="F20" s="15">
        <v>955880</v>
      </c>
      <c r="G20" s="14">
        <v>87.63958506124314</v>
      </c>
      <c r="H20" s="14">
        <v>33.81895111367543</v>
      </c>
      <c r="I20" s="26"/>
    </row>
    <row r="21" spans="1:9" ht="12.75">
      <c r="A21" s="4">
        <v>1997</v>
      </c>
      <c r="B21" s="15">
        <v>570518</v>
      </c>
      <c r="C21" s="15">
        <v>99138</v>
      </c>
      <c r="D21" s="15">
        <v>884303</v>
      </c>
      <c r="E21" s="15">
        <v>113273.2</v>
      </c>
      <c r="F21" s="15">
        <v>976247</v>
      </c>
      <c r="G21" s="14">
        <v>82.89158943661126</v>
      </c>
      <c r="H21" s="14">
        <v>36.138857836596834</v>
      </c>
      <c r="I21" s="26"/>
    </row>
    <row r="22" spans="1:9" ht="12.75">
      <c r="A22" s="4">
        <v>1998</v>
      </c>
      <c r="B22" s="15">
        <v>566925</v>
      </c>
      <c r="C22" s="15">
        <v>112510</v>
      </c>
      <c r="D22" s="15">
        <v>938630.7</v>
      </c>
      <c r="E22" s="15">
        <v>120314.5</v>
      </c>
      <c r="F22" s="15">
        <v>1050825</v>
      </c>
      <c r="G22" s="14">
        <v>79.76632649381558</v>
      </c>
      <c r="H22" s="14">
        <v>29.419542509586147</v>
      </c>
      <c r="I22" s="26"/>
    </row>
    <row r="23" spans="1:9" ht="12.75">
      <c r="A23" s="4">
        <v>1999</v>
      </c>
      <c r="B23" s="15">
        <v>564372</v>
      </c>
      <c r="C23" s="15">
        <v>112812</v>
      </c>
      <c r="D23" s="15">
        <v>1072969</v>
      </c>
      <c r="E23" s="15">
        <v>126773</v>
      </c>
      <c r="F23" s="15">
        <v>1199742</v>
      </c>
      <c r="G23" s="14">
        <v>67.07295084923011</v>
      </c>
      <c r="H23" s="14">
        <v>18.949911651220656</v>
      </c>
      <c r="I23" s="26"/>
    </row>
    <row r="24" spans="1:9" ht="12.75">
      <c r="A24" s="4">
        <v>2000</v>
      </c>
      <c r="B24" s="15">
        <v>556989.5</v>
      </c>
      <c r="C24" s="15">
        <f>26128.4+85526.8</f>
        <v>111655.20000000001</v>
      </c>
      <c r="D24" s="15">
        <v>984629.4</v>
      </c>
      <c r="E24" s="15">
        <f>62498.7+77686</f>
        <v>140184.7</v>
      </c>
      <c r="F24" s="15">
        <f>SUM(D24:E24)</f>
        <v>1124814.1</v>
      </c>
      <c r="G24" s="14">
        <v>86.7</v>
      </c>
      <c r="H24" s="14">
        <v>26.02</v>
      </c>
      <c r="I24" s="26"/>
    </row>
    <row r="25" spans="1:9" ht="12.75">
      <c r="A25" s="1" t="s">
        <v>19</v>
      </c>
      <c r="B25" s="15">
        <v>606563.4550000001</v>
      </c>
      <c r="C25" s="15">
        <v>117006.76800000001</v>
      </c>
      <c r="D25" s="15">
        <v>1159010.035</v>
      </c>
      <c r="E25" s="15">
        <v>148255.013</v>
      </c>
      <c r="F25" s="15">
        <f>SUM(D25:E25)</f>
        <v>1307265.048</v>
      </c>
      <c r="G25" s="14">
        <v>95.07</v>
      </c>
      <c r="H25" s="14">
        <v>32.7</v>
      </c>
      <c r="I25" s="26"/>
    </row>
    <row r="26" spans="1:9" ht="13.5" thickBot="1">
      <c r="A26" s="2" t="s">
        <v>20</v>
      </c>
      <c r="B26" s="16">
        <v>591782.53</v>
      </c>
      <c r="C26" s="16">
        <v>108239.14</v>
      </c>
      <c r="D26" s="16">
        <v>1191189.9321159997</v>
      </c>
      <c r="E26" s="16">
        <v>143820</v>
      </c>
      <c r="F26" s="16">
        <v>1335010.1</v>
      </c>
      <c r="G26" s="17">
        <v>74.15</v>
      </c>
      <c r="H26" s="17">
        <v>26.14</v>
      </c>
      <c r="I26" s="27"/>
    </row>
    <row r="27" spans="1:9" ht="12.75">
      <c r="A27" s="7" t="s">
        <v>18</v>
      </c>
      <c r="B27" s="7"/>
      <c r="C27" s="7"/>
      <c r="D27" s="7"/>
      <c r="E27" s="7"/>
      <c r="F27" s="7"/>
      <c r="G27" s="7"/>
      <c r="H27" s="7"/>
      <c r="I27" s="7"/>
    </row>
    <row r="28" spans="1:3" ht="12.75">
      <c r="A28" s="7"/>
      <c r="B28" s="7"/>
      <c r="C28" s="7"/>
    </row>
    <row r="31" ht="12.75">
      <c r="E31" s="6">
        <f>59029.8+84791.1</f>
        <v>143820.90000000002</v>
      </c>
    </row>
    <row r="32" ht="12.75">
      <c r="E32" s="18"/>
    </row>
  </sheetData>
  <mergeCells count="8">
    <mergeCell ref="B6:C6"/>
    <mergeCell ref="D6:F6"/>
    <mergeCell ref="G6:H6"/>
    <mergeCell ref="A1:I1"/>
    <mergeCell ref="A3:I3"/>
    <mergeCell ref="B5:C5"/>
    <mergeCell ref="D5:F5"/>
    <mergeCell ref="G5:H5"/>
  </mergeCells>
  <printOptions/>
  <pageMargins left="0.75" right="0.75" top="1" bottom="1" header="0" footer="0"/>
  <pageSetup horizontalDpi="2400" verticalDpi="2400" orientation="portrait" paperSize="9" scale="76" r:id="rId1"/>
  <headerFooter alignWithMargins="0">
    <oddFooter>&amp;C&amp;A</oddFooter>
  </headerFooter>
  <ignoredErrors>
    <ignoredError sqref="A25:A26" numberStoredAsText="1"/>
    <ignoredError sqref="F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2004-12-21T12:02:45Z</cp:lastPrinted>
  <dcterms:created xsi:type="dcterms:W3CDTF">2003-08-07T08:19:34Z</dcterms:created>
  <dcterms:modified xsi:type="dcterms:W3CDTF">2004-12-15T16:01:51Z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