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<sst xmlns="http://schemas.openxmlformats.org/spreadsheetml/2006/main" count="302" uniqueCount="87">
  <si>
    <t>MADERA Y LEÑA</t>
  </si>
  <si>
    <t>Producción</t>
  </si>
  <si>
    <t>mina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</si>
  <si>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</si>
  <si>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</si>
  <si>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</si>
  <si>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</si>
  <si>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</si>
  <si>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</si>
  <si>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</si>
  <si>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</si>
  <si>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</si>
  <si>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</si>
  <si>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</si>
  <si>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</si>
  <si>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</si>
  <si>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</si>
  <si>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</si>
  <si>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</si>
  <si>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</si>
  <si>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</si>
  <si>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</si>
  <si>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</si>
  <si>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</si>
  <si>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</si>
  <si>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</si>
  <si>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</si>
  <si>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</si>
  <si>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</si>
  <si>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</si>
  <si>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</si>
  <si>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</si>
  <si>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</si>
  <si>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</si>
  <si>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</si>
  <si>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</si>
  <si>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</si>
  <si>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</si>
  <si>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</si>
  <si>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</si>
  <si>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</si>
  <si>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</si>
  <si>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</si>
  <si>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</si>
  <si>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</si>
  <si>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</si>
  <si>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</si>
  <si>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</si>
  <si>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</si>
  <si>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</si>
  <si>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</si>
  <si>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</si>
  <si>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</si>
  <si>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</si>
  <si>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</si>
  <si>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</si>
  <si>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</si>
  <si>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</si>
  <si>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</si>
  <si>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</si>
  <si>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</si>
  <si>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</si>
  <si>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Otros</t>
  </si>
  <si>
    <t>-</t>
  </si>
  <si>
    <t>Trozas</t>
  </si>
  <si>
    <t>Madera para trituración</t>
  </si>
  <si>
    <t>Rollizos</t>
  </si>
  <si>
    <t>Para</t>
  </si>
  <si>
    <t>total</t>
  </si>
  <si>
    <t>Para aserrío</t>
  </si>
  <si>
    <t>Apeas de</t>
  </si>
  <si>
    <t>Postes</t>
  </si>
  <si>
    <t>usos</t>
  </si>
  <si>
    <t>quemar y</t>
  </si>
  <si>
    <t>equivalente</t>
  </si>
  <si>
    <t>y traviesas</t>
  </si>
  <si>
    <t>chapas</t>
  </si>
  <si>
    <t>tableros</t>
  </si>
  <si>
    <t>pastas</t>
  </si>
  <si>
    <t>y otros</t>
  </si>
  <si>
    <t>industriales</t>
  </si>
  <si>
    <t>carboneo</t>
  </si>
  <si>
    <t xml:space="preserve"> ARAGON</t>
  </si>
  <si>
    <t xml:space="preserve"> PAIS VASCO</t>
  </si>
  <si>
    <t xml:space="preserve"> CASTILLA Y LEON</t>
  </si>
  <si>
    <t xml:space="preserve"> ANDALUCIA</t>
  </si>
  <si>
    <r>
      <t xml:space="preserve"> 27.12.  MADERA TOTAL: Análisis provincial de producción según destino,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</si>
</sst>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6" fillId="2" borderId="0" xfId="22" applyFont="1" applyFill="1">
      <alignment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8" fillId="2" borderId="0" xfId="22" applyFont="1" applyFill="1" applyBorder="1">
      <alignment/>
      <protection/>
    </xf>
    <xf numFmtId="177" fontId="0" fillId="2" borderId="0" xfId="22" applyNumberFormat="1" applyFont="1" applyFill="1">
      <alignment/>
      <protection/>
    </xf>
    <xf numFmtId="0" fontId="8" fillId="2" borderId="3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3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/>
    </xf>
    <xf numFmtId="3" fontId="0" fillId="2" borderId="8" xfId="0" applyNumberForma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0" fontId="3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 quotePrefix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8" fillId="2" borderId="0" xfId="22" applyFont="1" applyFill="1" applyBorder="1" applyAlignment="1">
      <alignment horizontal="center"/>
      <protection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K88"/>
  <sheetViews>
    <sheetView tabSelected="1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33.140625" style="2" customWidth="1"/>
    <col min="2" max="2" width="12.57421875" style="2" customWidth="1"/>
    <col min="3" max="10" width="11.7109375" style="2" customWidth="1"/>
    <col min="11" max="16384" width="11.421875" style="2" customWidth="1"/>
  </cols>
  <sheetData>
    <row r="1" spans="1:10" s="1" customFormat="1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7.25">
      <c r="A3" s="30" t="s">
        <v>86</v>
      </c>
      <c r="B3" s="31"/>
      <c r="C3" s="31"/>
      <c r="D3" s="31"/>
      <c r="E3" s="31"/>
      <c r="F3" s="31"/>
      <c r="G3" s="31"/>
      <c r="H3" s="31"/>
      <c r="I3" s="32"/>
      <c r="J3" s="32"/>
    </row>
    <row r="4" spans="1:8" ht="14.25">
      <c r="A4" s="11"/>
      <c r="B4" s="11"/>
      <c r="C4" s="11"/>
      <c r="D4" s="11"/>
      <c r="E4" s="11"/>
      <c r="F4" s="11"/>
      <c r="G4" s="11"/>
      <c r="H4" s="11"/>
    </row>
    <row r="5" spans="1:11" ht="12.75" customHeight="1">
      <c r="A5" s="17" t="s">
        <v>3</v>
      </c>
      <c r="B5" s="5" t="s">
        <v>1</v>
      </c>
      <c r="C5" s="33" t="s">
        <v>64</v>
      </c>
      <c r="D5" s="34"/>
      <c r="E5" s="33" t="s">
        <v>65</v>
      </c>
      <c r="F5" s="34"/>
      <c r="G5" s="33" t="s">
        <v>66</v>
      </c>
      <c r="H5" s="34"/>
      <c r="I5" s="5" t="s">
        <v>62</v>
      </c>
      <c r="J5" s="4" t="s">
        <v>67</v>
      </c>
      <c r="K5" s="3"/>
    </row>
    <row r="6" spans="1:11" ht="12.75" customHeight="1">
      <c r="A6" s="9" t="s">
        <v>4</v>
      </c>
      <c r="B6" s="13" t="s">
        <v>68</v>
      </c>
      <c r="C6" s="5" t="s">
        <v>69</v>
      </c>
      <c r="D6" s="4" t="s">
        <v>67</v>
      </c>
      <c r="E6" s="5" t="s">
        <v>67</v>
      </c>
      <c r="F6" s="4" t="s">
        <v>67</v>
      </c>
      <c r="G6" s="5" t="s">
        <v>70</v>
      </c>
      <c r="H6" s="5" t="s">
        <v>71</v>
      </c>
      <c r="I6" s="12" t="s">
        <v>72</v>
      </c>
      <c r="J6" s="13" t="s">
        <v>73</v>
      </c>
      <c r="K6" s="3"/>
    </row>
    <row r="7" spans="1:11" ht="12.75" customHeight="1" thickBot="1">
      <c r="A7" s="6"/>
      <c r="B7" s="7" t="s">
        <v>74</v>
      </c>
      <c r="C7" s="8" t="s">
        <v>75</v>
      </c>
      <c r="D7" s="7" t="s">
        <v>76</v>
      </c>
      <c r="E7" s="8" t="s">
        <v>77</v>
      </c>
      <c r="F7" s="7" t="s">
        <v>78</v>
      </c>
      <c r="G7" s="8" t="s">
        <v>2</v>
      </c>
      <c r="H7" s="8" t="s">
        <v>79</v>
      </c>
      <c r="I7" s="8" t="s">
        <v>80</v>
      </c>
      <c r="J7" s="7" t="s">
        <v>81</v>
      </c>
      <c r="K7" s="3"/>
    </row>
    <row r="8" spans="1:10" ht="12.75" customHeight="1">
      <c r="A8" s="10" t="s">
        <v>5</v>
      </c>
      <c r="B8" s="19">
        <v>1532013</v>
      </c>
      <c r="C8" s="19">
        <v>295518</v>
      </c>
      <c r="D8" s="19">
        <v>31749</v>
      </c>
      <c r="E8" s="19">
        <v>221176</v>
      </c>
      <c r="F8" s="19">
        <v>928861</v>
      </c>
      <c r="G8" s="18" t="s">
        <v>63</v>
      </c>
      <c r="H8" s="18" t="s">
        <v>63</v>
      </c>
      <c r="I8" s="19">
        <v>54709</v>
      </c>
      <c r="J8" s="28" t="s">
        <v>63</v>
      </c>
    </row>
    <row r="9" spans="1:10" ht="12.75" customHeight="1">
      <c r="A9" s="3" t="s">
        <v>6</v>
      </c>
      <c r="B9" s="19">
        <v>1785281</v>
      </c>
      <c r="C9" s="19">
        <v>453285</v>
      </c>
      <c r="D9" s="19">
        <v>64226</v>
      </c>
      <c r="E9" s="19">
        <v>497347</v>
      </c>
      <c r="F9" s="19">
        <v>717561</v>
      </c>
      <c r="G9" s="18" t="s">
        <v>63</v>
      </c>
      <c r="H9" s="18" t="s">
        <v>63</v>
      </c>
      <c r="I9" s="19">
        <v>52862</v>
      </c>
      <c r="J9" s="26" t="s">
        <v>63</v>
      </c>
    </row>
    <row r="10" spans="1:10" ht="12.75" customHeight="1">
      <c r="A10" s="3" t="s">
        <v>7</v>
      </c>
      <c r="B10" s="19">
        <v>200218</v>
      </c>
      <c r="C10" s="19">
        <v>62027</v>
      </c>
      <c r="D10" s="19">
        <v>10001</v>
      </c>
      <c r="E10" s="19">
        <v>80397</v>
      </c>
      <c r="F10" s="19">
        <v>42985</v>
      </c>
      <c r="G10" s="18" t="s">
        <v>63</v>
      </c>
      <c r="H10" s="18" t="s">
        <v>63</v>
      </c>
      <c r="I10" s="19">
        <v>4808</v>
      </c>
      <c r="J10" s="26" t="s">
        <v>63</v>
      </c>
    </row>
    <row r="11" spans="1:10" ht="12.75" customHeight="1">
      <c r="A11" s="3" t="s">
        <v>8</v>
      </c>
      <c r="B11" s="19">
        <v>638142</v>
      </c>
      <c r="C11" s="19">
        <v>142928</v>
      </c>
      <c r="D11" s="19">
        <v>18183</v>
      </c>
      <c r="E11" s="19">
        <v>135762</v>
      </c>
      <c r="F11" s="19">
        <v>301582</v>
      </c>
      <c r="G11" s="19">
        <v>8042</v>
      </c>
      <c r="H11" s="19">
        <v>31645</v>
      </c>
      <c r="I11" s="18" t="s">
        <v>63</v>
      </c>
      <c r="J11" s="26" t="s">
        <v>63</v>
      </c>
    </row>
    <row r="12" spans="1:10" ht="12.75" customHeight="1">
      <c r="A12" s="14" t="s">
        <v>9</v>
      </c>
      <c r="B12" s="23">
        <f aca="true" t="shared" si="0" ref="B12:I12">SUM(B8:B11)</f>
        <v>4155654</v>
      </c>
      <c r="C12" s="23">
        <f t="shared" si="0"/>
        <v>953758</v>
      </c>
      <c r="D12" s="23">
        <f t="shared" si="0"/>
        <v>124159</v>
      </c>
      <c r="E12" s="23">
        <f t="shared" si="0"/>
        <v>934682</v>
      </c>
      <c r="F12" s="23">
        <f t="shared" si="0"/>
        <v>1990989</v>
      </c>
      <c r="G12" s="23">
        <f t="shared" si="0"/>
        <v>8042</v>
      </c>
      <c r="H12" s="23">
        <f t="shared" si="0"/>
        <v>31645</v>
      </c>
      <c r="I12" s="23">
        <f t="shared" si="0"/>
        <v>112379</v>
      </c>
      <c r="J12" s="27" t="s">
        <v>63</v>
      </c>
    </row>
    <row r="13" spans="1:10" ht="12.75" customHeight="1">
      <c r="A13" s="3"/>
      <c r="B13" s="18"/>
      <c r="C13" s="18"/>
      <c r="D13" s="18"/>
      <c r="E13" s="18"/>
      <c r="F13" s="18"/>
      <c r="G13" s="18"/>
      <c r="H13" s="18"/>
      <c r="I13" s="18"/>
      <c r="J13" s="26"/>
    </row>
    <row r="14" spans="1:10" ht="12.75" customHeight="1">
      <c r="A14" s="14" t="s">
        <v>10</v>
      </c>
      <c r="B14" s="23">
        <v>629855</v>
      </c>
      <c r="C14" s="23">
        <v>117909</v>
      </c>
      <c r="D14" s="23">
        <v>9142</v>
      </c>
      <c r="E14" s="24" t="s">
        <v>63</v>
      </c>
      <c r="F14" s="23">
        <v>384978</v>
      </c>
      <c r="G14" s="23">
        <v>116810</v>
      </c>
      <c r="H14" s="23">
        <v>1016</v>
      </c>
      <c r="I14" s="24" t="s">
        <v>63</v>
      </c>
      <c r="J14" s="27" t="s">
        <v>63</v>
      </c>
    </row>
    <row r="15" spans="1:10" ht="12.75" customHeight="1">
      <c r="A15" s="3"/>
      <c r="B15" s="18"/>
      <c r="C15" s="18"/>
      <c r="D15" s="18"/>
      <c r="E15" s="18"/>
      <c r="F15" s="18"/>
      <c r="G15" s="18"/>
      <c r="H15" s="18"/>
      <c r="I15" s="18"/>
      <c r="J15" s="26"/>
    </row>
    <row r="16" spans="1:10" ht="12.75" customHeight="1">
      <c r="A16" s="14" t="s">
        <v>11</v>
      </c>
      <c r="B16" s="23">
        <v>364200</v>
      </c>
      <c r="C16" s="23">
        <v>23600</v>
      </c>
      <c r="D16" s="24" t="s">
        <v>63</v>
      </c>
      <c r="E16" s="23">
        <v>5600</v>
      </c>
      <c r="F16" s="23">
        <v>335000</v>
      </c>
      <c r="G16" s="24" t="s">
        <v>63</v>
      </c>
      <c r="H16" s="24" t="s">
        <v>63</v>
      </c>
      <c r="I16" s="24" t="s">
        <v>63</v>
      </c>
      <c r="J16" s="27" t="s">
        <v>63</v>
      </c>
    </row>
    <row r="17" spans="1:10" ht="12.75" customHeight="1">
      <c r="A17" s="3"/>
      <c r="B17" s="18"/>
      <c r="C17" s="18"/>
      <c r="D17" s="18"/>
      <c r="E17" s="18"/>
      <c r="F17" s="18"/>
      <c r="G17" s="18"/>
      <c r="H17" s="18"/>
      <c r="I17" s="18"/>
      <c r="J17" s="26"/>
    </row>
    <row r="18" spans="1:10" ht="12.75" customHeight="1">
      <c r="A18" s="3" t="s">
        <v>12</v>
      </c>
      <c r="B18" s="19">
        <v>103036</v>
      </c>
      <c r="C18" s="19">
        <v>46332</v>
      </c>
      <c r="D18" s="19">
        <v>1720</v>
      </c>
      <c r="E18" s="19">
        <v>9036</v>
      </c>
      <c r="F18" s="19">
        <v>43616</v>
      </c>
      <c r="G18" s="19">
        <v>250</v>
      </c>
      <c r="H18" s="19">
        <v>612</v>
      </c>
      <c r="I18" s="18" t="s">
        <v>63</v>
      </c>
      <c r="J18" s="20">
        <v>1470</v>
      </c>
    </row>
    <row r="19" spans="1:10" ht="12.75" customHeight="1">
      <c r="A19" s="3" t="s">
        <v>13</v>
      </c>
      <c r="B19" s="19">
        <v>318619</v>
      </c>
      <c r="C19" s="19">
        <v>135492</v>
      </c>
      <c r="D19" s="19">
        <v>6584</v>
      </c>
      <c r="E19" s="19">
        <v>31348</v>
      </c>
      <c r="F19" s="19">
        <v>144323</v>
      </c>
      <c r="G19" s="19">
        <v>250</v>
      </c>
      <c r="H19" s="19">
        <v>183</v>
      </c>
      <c r="I19" s="18" t="s">
        <v>63</v>
      </c>
      <c r="J19" s="20">
        <v>439</v>
      </c>
    </row>
    <row r="20" spans="1:10" ht="12.75" customHeight="1">
      <c r="A20" s="3" t="s">
        <v>14</v>
      </c>
      <c r="B20" s="19">
        <v>502665</v>
      </c>
      <c r="C20" s="19">
        <v>232744</v>
      </c>
      <c r="D20" s="19">
        <v>8720</v>
      </c>
      <c r="E20" s="19">
        <v>41144</v>
      </c>
      <c r="F20" s="19">
        <v>204630</v>
      </c>
      <c r="G20" s="19">
        <v>250</v>
      </c>
      <c r="H20" s="19">
        <v>4464</v>
      </c>
      <c r="I20" s="18" t="s">
        <v>63</v>
      </c>
      <c r="J20" s="20">
        <v>10713</v>
      </c>
    </row>
    <row r="21" spans="1:10" ht="12.75" customHeight="1">
      <c r="A21" s="14" t="s">
        <v>83</v>
      </c>
      <c r="B21" s="23">
        <f aca="true" t="shared" si="1" ref="B21:H21">SUM(B18:B20)</f>
        <v>924320</v>
      </c>
      <c r="C21" s="23">
        <f t="shared" si="1"/>
        <v>414568</v>
      </c>
      <c r="D21" s="23">
        <f t="shared" si="1"/>
        <v>17024</v>
      </c>
      <c r="E21" s="23">
        <f t="shared" si="1"/>
        <v>81528</v>
      </c>
      <c r="F21" s="23">
        <f t="shared" si="1"/>
        <v>392569</v>
      </c>
      <c r="G21" s="23">
        <f t="shared" si="1"/>
        <v>750</v>
      </c>
      <c r="H21" s="23">
        <f t="shared" si="1"/>
        <v>5259</v>
      </c>
      <c r="I21" s="24" t="s">
        <v>63</v>
      </c>
      <c r="J21" s="25">
        <f>SUM(J18:J20)</f>
        <v>12622</v>
      </c>
    </row>
    <row r="22" spans="1:10" ht="12.75" customHeight="1">
      <c r="A22" s="3"/>
      <c r="B22" s="18"/>
      <c r="C22" s="18"/>
      <c r="D22" s="18"/>
      <c r="E22" s="18"/>
      <c r="F22" s="18"/>
      <c r="G22" s="18"/>
      <c r="H22" s="18"/>
      <c r="I22" s="18"/>
      <c r="J22" s="26"/>
    </row>
    <row r="23" spans="1:10" ht="12.75" customHeight="1">
      <c r="A23" s="14" t="s">
        <v>15</v>
      </c>
      <c r="B23" s="23">
        <v>185214</v>
      </c>
      <c r="C23" s="23">
        <v>115666</v>
      </c>
      <c r="D23" s="23">
        <v>14456</v>
      </c>
      <c r="E23" s="24" t="s">
        <v>63</v>
      </c>
      <c r="F23" s="23">
        <v>47198</v>
      </c>
      <c r="G23" s="24" t="s">
        <v>63</v>
      </c>
      <c r="H23" s="23">
        <v>4280</v>
      </c>
      <c r="I23" s="24" t="s">
        <v>63</v>
      </c>
      <c r="J23" s="25">
        <v>3614</v>
      </c>
    </row>
    <row r="24" spans="1:10" ht="12.75" customHeight="1">
      <c r="A24" s="3"/>
      <c r="B24" s="18"/>
      <c r="C24" s="18"/>
      <c r="D24" s="18"/>
      <c r="E24" s="18"/>
      <c r="F24" s="18"/>
      <c r="G24" s="18"/>
      <c r="H24" s="18"/>
      <c r="I24" s="18"/>
      <c r="J24" s="26"/>
    </row>
    <row r="25" spans="1:10" ht="12.75" customHeight="1">
      <c r="A25" s="14" t="s">
        <v>16</v>
      </c>
      <c r="B25" s="23">
        <v>39452</v>
      </c>
      <c r="C25" s="23">
        <v>5550</v>
      </c>
      <c r="D25" s="23">
        <v>22200</v>
      </c>
      <c r="E25" s="23">
        <v>5000</v>
      </c>
      <c r="F25" s="23">
        <v>4900</v>
      </c>
      <c r="G25" s="24" t="s">
        <v>63</v>
      </c>
      <c r="H25" s="23">
        <v>1802</v>
      </c>
      <c r="I25" s="24" t="s">
        <v>63</v>
      </c>
      <c r="J25" s="27" t="s">
        <v>63</v>
      </c>
    </row>
    <row r="26" spans="1:10" ht="12.75" customHeight="1">
      <c r="A26" s="3"/>
      <c r="B26" s="18"/>
      <c r="C26" s="18"/>
      <c r="D26" s="18"/>
      <c r="E26" s="18"/>
      <c r="F26" s="18"/>
      <c r="G26" s="18"/>
      <c r="H26" s="18"/>
      <c r="I26" s="18"/>
      <c r="J26" s="26"/>
    </row>
    <row r="27" spans="1:10" ht="12.75" customHeight="1">
      <c r="A27" s="3" t="s">
        <v>17</v>
      </c>
      <c r="B27" s="19">
        <v>13734</v>
      </c>
      <c r="C27" s="19">
        <v>573</v>
      </c>
      <c r="D27" s="19">
        <v>2351</v>
      </c>
      <c r="E27" s="19">
        <v>2055</v>
      </c>
      <c r="F27" s="19">
        <v>6270</v>
      </c>
      <c r="G27" s="18" t="s">
        <v>63</v>
      </c>
      <c r="H27" s="19">
        <v>454</v>
      </c>
      <c r="I27" s="19">
        <v>2031</v>
      </c>
      <c r="J27" s="26" t="s">
        <v>63</v>
      </c>
    </row>
    <row r="28" spans="1:10" ht="12.75" customHeight="1">
      <c r="A28" s="3" t="s">
        <v>18</v>
      </c>
      <c r="B28" s="19">
        <v>65025</v>
      </c>
      <c r="C28" s="19">
        <v>35710</v>
      </c>
      <c r="D28" s="19">
        <v>19336</v>
      </c>
      <c r="E28" s="19">
        <v>9150</v>
      </c>
      <c r="F28" s="18" t="s">
        <v>63</v>
      </c>
      <c r="G28" s="19">
        <v>829</v>
      </c>
      <c r="H28" s="18" t="s">
        <v>63</v>
      </c>
      <c r="I28" s="18" t="s">
        <v>63</v>
      </c>
      <c r="J28" s="26" t="s">
        <v>63</v>
      </c>
    </row>
    <row r="29" spans="1:10" ht="12.75" customHeight="1">
      <c r="A29" s="3" t="s">
        <v>19</v>
      </c>
      <c r="B29" s="19">
        <v>28268</v>
      </c>
      <c r="C29" s="19">
        <v>510</v>
      </c>
      <c r="D29" s="19">
        <v>13899</v>
      </c>
      <c r="E29" s="19">
        <v>3062</v>
      </c>
      <c r="F29" s="19">
        <v>1021</v>
      </c>
      <c r="G29" s="19">
        <v>510</v>
      </c>
      <c r="H29" s="18" t="s">
        <v>63</v>
      </c>
      <c r="I29" s="19">
        <v>9266</v>
      </c>
      <c r="J29" s="26" t="s">
        <v>63</v>
      </c>
    </row>
    <row r="30" spans="1:10" ht="12.75" customHeight="1">
      <c r="A30" s="14" t="s">
        <v>82</v>
      </c>
      <c r="B30" s="23">
        <f aca="true" t="shared" si="2" ref="B30:I30">SUM(B27:B29)</f>
        <v>107027</v>
      </c>
      <c r="C30" s="23">
        <f t="shared" si="2"/>
        <v>36793</v>
      </c>
      <c r="D30" s="23">
        <f t="shared" si="2"/>
        <v>35586</v>
      </c>
      <c r="E30" s="23">
        <f t="shared" si="2"/>
        <v>14267</v>
      </c>
      <c r="F30" s="23">
        <f t="shared" si="2"/>
        <v>7291</v>
      </c>
      <c r="G30" s="23">
        <f t="shared" si="2"/>
        <v>1339</v>
      </c>
      <c r="H30" s="23">
        <f t="shared" si="2"/>
        <v>454</v>
      </c>
      <c r="I30" s="23">
        <f t="shared" si="2"/>
        <v>11297</v>
      </c>
      <c r="J30" s="27" t="s">
        <v>63</v>
      </c>
    </row>
    <row r="31" spans="1:10" ht="12.75" customHeight="1">
      <c r="A31" s="3"/>
      <c r="B31" s="18"/>
      <c r="C31" s="18"/>
      <c r="D31" s="18"/>
      <c r="E31" s="18"/>
      <c r="F31" s="18"/>
      <c r="G31" s="18"/>
      <c r="H31" s="18"/>
      <c r="I31" s="18"/>
      <c r="J31" s="26"/>
    </row>
    <row r="32" spans="1:10" ht="12.75" customHeight="1">
      <c r="A32" s="3" t="s">
        <v>20</v>
      </c>
      <c r="B32" s="19">
        <v>155520</v>
      </c>
      <c r="C32" s="19">
        <v>62931</v>
      </c>
      <c r="D32" s="19">
        <v>8499</v>
      </c>
      <c r="E32" s="19">
        <v>36709</v>
      </c>
      <c r="F32" s="19">
        <v>14829</v>
      </c>
      <c r="G32" s="18" t="s">
        <v>63</v>
      </c>
      <c r="H32" s="19">
        <v>12442</v>
      </c>
      <c r="I32" s="19">
        <v>18663</v>
      </c>
      <c r="J32" s="20">
        <v>1447</v>
      </c>
    </row>
    <row r="33" spans="1:10" ht="12.75" customHeight="1">
      <c r="A33" s="3" t="s">
        <v>21</v>
      </c>
      <c r="B33" s="19">
        <v>113463</v>
      </c>
      <c r="C33" s="19">
        <v>48026</v>
      </c>
      <c r="D33" s="19">
        <v>8314</v>
      </c>
      <c r="E33" s="19">
        <v>20445</v>
      </c>
      <c r="F33" s="19">
        <v>8705</v>
      </c>
      <c r="G33" s="18" t="s">
        <v>63</v>
      </c>
      <c r="H33" s="19">
        <v>9077</v>
      </c>
      <c r="I33" s="19">
        <v>13615</v>
      </c>
      <c r="J33" s="20">
        <v>5281</v>
      </c>
    </row>
    <row r="34" spans="1:10" ht="12.75" customHeight="1">
      <c r="A34" s="3" t="s">
        <v>22</v>
      </c>
      <c r="B34" s="19">
        <v>67323</v>
      </c>
      <c r="C34" s="19">
        <v>27165</v>
      </c>
      <c r="D34" s="19">
        <v>3601</v>
      </c>
      <c r="E34" s="19">
        <v>16125</v>
      </c>
      <c r="F34" s="19">
        <v>6497</v>
      </c>
      <c r="G34" s="18" t="s">
        <v>63</v>
      </c>
      <c r="H34" s="19">
        <v>5386</v>
      </c>
      <c r="I34" s="19">
        <v>8079</v>
      </c>
      <c r="J34" s="20">
        <v>470</v>
      </c>
    </row>
    <row r="35" spans="1:10" ht="12.75" customHeight="1">
      <c r="A35" s="3" t="s">
        <v>23</v>
      </c>
      <c r="B35" s="19">
        <v>14890</v>
      </c>
      <c r="C35" s="19">
        <v>5223</v>
      </c>
      <c r="D35" s="19">
        <v>750</v>
      </c>
      <c r="E35" s="19">
        <v>3705</v>
      </c>
      <c r="F35" s="19">
        <v>2223</v>
      </c>
      <c r="G35" s="18" t="s">
        <v>63</v>
      </c>
      <c r="H35" s="19">
        <v>1191</v>
      </c>
      <c r="I35" s="19">
        <v>1787</v>
      </c>
      <c r="J35" s="20">
        <v>11</v>
      </c>
    </row>
    <row r="36" spans="1:10" ht="12.75" customHeight="1">
      <c r="A36" s="14" t="s">
        <v>24</v>
      </c>
      <c r="B36" s="23">
        <f>SUM(B32:B35)</f>
        <v>351196</v>
      </c>
      <c r="C36" s="23">
        <f aca="true" t="shared" si="3" ref="C36:J36">SUM(C32:C35)</f>
        <v>143345</v>
      </c>
      <c r="D36" s="23">
        <f t="shared" si="3"/>
        <v>21164</v>
      </c>
      <c r="E36" s="23">
        <f>SUM(E32:E35)</f>
        <v>76984</v>
      </c>
      <c r="F36" s="23">
        <f>SUM(F32:F35)</f>
        <v>32254</v>
      </c>
      <c r="G36" s="24" t="s">
        <v>63</v>
      </c>
      <c r="H36" s="23">
        <f>SUM(H32:H35)</f>
        <v>28096</v>
      </c>
      <c r="I36" s="23">
        <f t="shared" si="3"/>
        <v>42144</v>
      </c>
      <c r="J36" s="25">
        <f t="shared" si="3"/>
        <v>7209</v>
      </c>
    </row>
    <row r="37" spans="1:10" ht="12.75" customHeight="1">
      <c r="A37" s="3"/>
      <c r="B37" s="18"/>
      <c r="C37" s="18"/>
      <c r="D37" s="18"/>
      <c r="E37" s="18"/>
      <c r="F37" s="18"/>
      <c r="G37" s="18"/>
      <c r="H37" s="18"/>
      <c r="I37" s="18"/>
      <c r="J37" s="26"/>
    </row>
    <row r="38" spans="1:10" ht="12.75" customHeight="1">
      <c r="A38" s="14" t="s">
        <v>25</v>
      </c>
      <c r="B38" s="23">
        <v>2800</v>
      </c>
      <c r="C38" s="23">
        <v>1840</v>
      </c>
      <c r="D38" s="24" t="s">
        <v>63</v>
      </c>
      <c r="E38" s="23">
        <v>490</v>
      </c>
      <c r="F38" s="24" t="s">
        <v>63</v>
      </c>
      <c r="G38" s="24" t="s">
        <v>63</v>
      </c>
      <c r="H38" s="23">
        <v>230</v>
      </c>
      <c r="I38" s="24" t="s">
        <v>63</v>
      </c>
      <c r="J38" s="25">
        <v>240</v>
      </c>
    </row>
    <row r="39" spans="1:10" ht="12.75" customHeight="1">
      <c r="A39" s="3"/>
      <c r="B39" s="18"/>
      <c r="C39" s="18"/>
      <c r="D39" s="18"/>
      <c r="E39" s="18"/>
      <c r="F39" s="18"/>
      <c r="G39" s="18"/>
      <c r="H39" s="18"/>
      <c r="I39" s="18"/>
      <c r="J39" s="26"/>
    </row>
    <row r="40" spans="1:10" ht="12.75" customHeight="1">
      <c r="A40" s="3" t="s">
        <v>26</v>
      </c>
      <c r="B40" s="19">
        <v>62715</v>
      </c>
      <c r="C40" s="19">
        <v>51635</v>
      </c>
      <c r="D40" s="19">
        <v>2245</v>
      </c>
      <c r="E40" s="19">
        <v>6610</v>
      </c>
      <c r="F40" s="18" t="s">
        <v>63</v>
      </c>
      <c r="G40" s="18" t="s">
        <v>63</v>
      </c>
      <c r="H40" s="19">
        <v>2225</v>
      </c>
      <c r="I40" s="18" t="s">
        <v>63</v>
      </c>
      <c r="J40" s="26" t="s">
        <v>63</v>
      </c>
    </row>
    <row r="41" spans="1:10" ht="12.75" customHeight="1">
      <c r="A41" s="3" t="s">
        <v>27</v>
      </c>
      <c r="B41" s="19">
        <v>136198</v>
      </c>
      <c r="C41" s="19">
        <v>86786</v>
      </c>
      <c r="D41" s="19">
        <v>17323</v>
      </c>
      <c r="E41" s="19">
        <v>21738</v>
      </c>
      <c r="F41" s="19">
        <v>9316</v>
      </c>
      <c r="G41" s="18" t="s">
        <v>63</v>
      </c>
      <c r="H41" s="19">
        <v>1035</v>
      </c>
      <c r="I41" s="18" t="s">
        <v>63</v>
      </c>
      <c r="J41" s="26" t="s">
        <v>63</v>
      </c>
    </row>
    <row r="42" spans="1:10" ht="12.75" customHeight="1">
      <c r="A42" s="3" t="s">
        <v>28</v>
      </c>
      <c r="B42" s="19">
        <v>173751</v>
      </c>
      <c r="C42" s="18" t="s">
        <v>63</v>
      </c>
      <c r="D42" s="19">
        <v>37425</v>
      </c>
      <c r="E42" s="19">
        <v>100373</v>
      </c>
      <c r="F42" s="19">
        <v>24770</v>
      </c>
      <c r="G42" s="19">
        <v>6193</v>
      </c>
      <c r="H42" s="18" t="s">
        <v>63</v>
      </c>
      <c r="I42" s="19">
        <v>4990</v>
      </c>
      <c r="J42" s="26" t="s">
        <v>63</v>
      </c>
    </row>
    <row r="43" spans="1:10" ht="12.75" customHeight="1">
      <c r="A43" s="3" t="s">
        <v>29</v>
      </c>
      <c r="B43" s="19">
        <v>81108</v>
      </c>
      <c r="C43" s="19">
        <v>12000</v>
      </c>
      <c r="D43" s="19">
        <v>7000</v>
      </c>
      <c r="E43" s="19">
        <v>37000</v>
      </c>
      <c r="F43" s="19">
        <v>11080</v>
      </c>
      <c r="G43" s="18" t="s">
        <v>63</v>
      </c>
      <c r="H43" s="19">
        <v>14028</v>
      </c>
      <c r="I43" s="18" t="s">
        <v>63</v>
      </c>
      <c r="J43" s="26" t="s">
        <v>63</v>
      </c>
    </row>
    <row r="44" spans="1:10" ht="12.75" customHeight="1">
      <c r="A44" s="3" t="s">
        <v>30</v>
      </c>
      <c r="B44" s="19">
        <v>28817</v>
      </c>
      <c r="C44" s="19">
        <v>17291</v>
      </c>
      <c r="D44" s="19">
        <v>2854</v>
      </c>
      <c r="E44" s="19">
        <v>6960</v>
      </c>
      <c r="F44" s="18" t="s">
        <v>63</v>
      </c>
      <c r="G44" s="19">
        <v>1712</v>
      </c>
      <c r="H44" s="18" t="s">
        <v>63</v>
      </c>
      <c r="I44" s="18" t="s">
        <v>63</v>
      </c>
      <c r="J44" s="26" t="s">
        <v>63</v>
      </c>
    </row>
    <row r="45" spans="1:10" ht="12.75" customHeight="1">
      <c r="A45" s="3" t="s">
        <v>31</v>
      </c>
      <c r="B45" s="19">
        <v>146612</v>
      </c>
      <c r="C45" s="19">
        <v>50093</v>
      </c>
      <c r="D45" s="19">
        <v>21613</v>
      </c>
      <c r="E45" s="19">
        <v>58157</v>
      </c>
      <c r="F45" s="18" t="s">
        <v>63</v>
      </c>
      <c r="G45" s="18" t="s">
        <v>63</v>
      </c>
      <c r="H45" s="19">
        <v>5461</v>
      </c>
      <c r="I45" s="19">
        <v>11288</v>
      </c>
      <c r="J45" s="26" t="s">
        <v>63</v>
      </c>
    </row>
    <row r="46" spans="1:10" ht="12.75" customHeight="1">
      <c r="A46" s="3" t="s">
        <v>32</v>
      </c>
      <c r="B46" s="19">
        <v>182733</v>
      </c>
      <c r="C46" s="19">
        <v>149957</v>
      </c>
      <c r="D46" s="19">
        <v>17320</v>
      </c>
      <c r="E46" s="19">
        <v>12440</v>
      </c>
      <c r="F46" s="18" t="s">
        <v>63</v>
      </c>
      <c r="G46" s="18" t="s">
        <v>63</v>
      </c>
      <c r="H46" s="19">
        <v>3016</v>
      </c>
      <c r="I46" s="18" t="s">
        <v>63</v>
      </c>
      <c r="J46" s="26" t="s">
        <v>63</v>
      </c>
    </row>
    <row r="47" spans="1:10" ht="12.75" customHeight="1">
      <c r="A47" s="3" t="s">
        <v>33</v>
      </c>
      <c r="B47" s="19">
        <v>65499</v>
      </c>
      <c r="C47" s="19">
        <v>27114</v>
      </c>
      <c r="D47" s="19">
        <v>4567</v>
      </c>
      <c r="E47" s="19">
        <v>33818</v>
      </c>
      <c r="F47" s="18" t="s">
        <v>63</v>
      </c>
      <c r="G47" s="18" t="s">
        <v>63</v>
      </c>
      <c r="H47" s="18" t="s">
        <v>63</v>
      </c>
      <c r="I47" s="18" t="s">
        <v>63</v>
      </c>
      <c r="J47" s="26" t="s">
        <v>63</v>
      </c>
    </row>
    <row r="48" spans="1:10" ht="12.75" customHeight="1">
      <c r="A48" s="3" t="s">
        <v>34</v>
      </c>
      <c r="B48" s="19">
        <v>148251</v>
      </c>
      <c r="C48" s="19">
        <v>7413</v>
      </c>
      <c r="D48" s="19">
        <v>42963</v>
      </c>
      <c r="E48" s="19">
        <v>14825</v>
      </c>
      <c r="F48" s="19">
        <v>70864</v>
      </c>
      <c r="G48" s="19">
        <v>1772</v>
      </c>
      <c r="H48" s="19">
        <v>4447</v>
      </c>
      <c r="I48" s="18" t="s">
        <v>63</v>
      </c>
      <c r="J48" s="20">
        <v>5967</v>
      </c>
    </row>
    <row r="49" spans="1:10" ht="12.75" customHeight="1">
      <c r="A49" s="14" t="s">
        <v>84</v>
      </c>
      <c r="B49" s="23">
        <f>SUM(B40:B48)</f>
        <v>1025684</v>
      </c>
      <c r="C49" s="23">
        <f aca="true" t="shared" si="4" ref="C49:J49">SUM(C40:C48)</f>
        <v>402289</v>
      </c>
      <c r="D49" s="23">
        <f t="shared" si="4"/>
        <v>153310</v>
      </c>
      <c r="E49" s="23">
        <f>SUM(E40:E48)</f>
        <v>291921</v>
      </c>
      <c r="F49" s="23">
        <f>SUM(F40:F48)</f>
        <v>116030</v>
      </c>
      <c r="G49" s="23">
        <f>SUM(G40:G48)</f>
        <v>9677</v>
      </c>
      <c r="H49" s="23">
        <f>SUM(H40:H48)</f>
        <v>30212</v>
      </c>
      <c r="I49" s="23">
        <f t="shared" si="4"/>
        <v>16278</v>
      </c>
      <c r="J49" s="25">
        <f t="shared" si="4"/>
        <v>5967</v>
      </c>
    </row>
    <row r="50" spans="1:10" ht="12.75" customHeight="1">
      <c r="A50" s="3"/>
      <c r="B50" s="18"/>
      <c r="C50" s="18"/>
      <c r="D50" s="18"/>
      <c r="E50" s="18"/>
      <c r="F50" s="18"/>
      <c r="G50" s="18"/>
      <c r="H50" s="18"/>
      <c r="I50" s="18"/>
      <c r="J50" s="26"/>
    </row>
    <row r="51" spans="1:10" ht="12.75" customHeight="1">
      <c r="A51" s="14" t="s">
        <v>35</v>
      </c>
      <c r="B51" s="23">
        <v>15070</v>
      </c>
      <c r="C51" s="23">
        <v>1500</v>
      </c>
      <c r="D51" s="23">
        <v>1024</v>
      </c>
      <c r="E51" s="23">
        <v>12295</v>
      </c>
      <c r="F51" s="24" t="s">
        <v>63</v>
      </c>
      <c r="G51" s="24" t="s">
        <v>63</v>
      </c>
      <c r="H51" s="23">
        <v>251</v>
      </c>
      <c r="I51" s="24" t="s">
        <v>63</v>
      </c>
      <c r="J51" s="27" t="s">
        <v>63</v>
      </c>
    </row>
    <row r="52" spans="1:10" ht="12.75" customHeight="1">
      <c r="A52" s="3"/>
      <c r="B52" s="18"/>
      <c r="C52" s="18"/>
      <c r="D52" s="18"/>
      <c r="E52" s="18"/>
      <c r="F52" s="18"/>
      <c r="G52" s="18"/>
      <c r="H52" s="18"/>
      <c r="I52" s="18"/>
      <c r="J52" s="26"/>
    </row>
    <row r="53" spans="1:10" ht="12.75" customHeight="1">
      <c r="A53" s="3" t="s">
        <v>36</v>
      </c>
      <c r="B53" s="19">
        <v>29857</v>
      </c>
      <c r="C53" s="19">
        <v>22736</v>
      </c>
      <c r="D53" s="18" t="s">
        <v>63</v>
      </c>
      <c r="E53" s="19">
        <v>7121</v>
      </c>
      <c r="F53" s="18" t="s">
        <v>63</v>
      </c>
      <c r="G53" s="18" t="s">
        <v>63</v>
      </c>
      <c r="H53" s="18" t="s">
        <v>63</v>
      </c>
      <c r="I53" s="18" t="s">
        <v>63</v>
      </c>
      <c r="J53" s="26" t="s">
        <v>63</v>
      </c>
    </row>
    <row r="54" spans="1:10" ht="12.75" customHeight="1">
      <c r="A54" s="3" t="s">
        <v>37</v>
      </c>
      <c r="B54" s="19">
        <v>18778</v>
      </c>
      <c r="C54" s="19">
        <v>11731</v>
      </c>
      <c r="D54" s="18" t="s">
        <v>63</v>
      </c>
      <c r="E54" s="19">
        <v>7047</v>
      </c>
      <c r="F54" s="18" t="s">
        <v>63</v>
      </c>
      <c r="G54" s="18" t="s">
        <v>63</v>
      </c>
      <c r="H54" s="18" t="s">
        <v>63</v>
      </c>
      <c r="I54" s="18" t="s">
        <v>63</v>
      </c>
      <c r="J54" s="26" t="s">
        <v>63</v>
      </c>
    </row>
    <row r="55" spans="1:10" ht="12.75" customHeight="1">
      <c r="A55" s="3" t="s">
        <v>38</v>
      </c>
      <c r="B55" s="19">
        <v>99076</v>
      </c>
      <c r="C55" s="19">
        <v>80517</v>
      </c>
      <c r="D55" s="19">
        <v>4640</v>
      </c>
      <c r="E55" s="19">
        <v>13919</v>
      </c>
      <c r="F55" s="18" t="s">
        <v>63</v>
      </c>
      <c r="G55" s="18" t="s">
        <v>63</v>
      </c>
      <c r="H55" s="18" t="s">
        <v>63</v>
      </c>
      <c r="I55" s="18" t="s">
        <v>63</v>
      </c>
      <c r="J55" s="26" t="s">
        <v>63</v>
      </c>
    </row>
    <row r="56" spans="1:10" ht="12.75" customHeight="1">
      <c r="A56" s="3" t="s">
        <v>39</v>
      </c>
      <c r="B56" s="19">
        <v>62447</v>
      </c>
      <c r="C56" s="19">
        <v>39828</v>
      </c>
      <c r="D56" s="18" t="s">
        <v>63</v>
      </c>
      <c r="E56" s="19">
        <v>22619</v>
      </c>
      <c r="F56" s="18" t="s">
        <v>63</v>
      </c>
      <c r="G56" s="18" t="s">
        <v>63</v>
      </c>
      <c r="H56" s="18" t="s">
        <v>63</v>
      </c>
      <c r="I56" s="18" t="s">
        <v>63</v>
      </c>
      <c r="J56" s="26" t="s">
        <v>63</v>
      </c>
    </row>
    <row r="57" spans="1:10" ht="12.75" customHeight="1">
      <c r="A57" s="3" t="s">
        <v>40</v>
      </c>
      <c r="B57" s="19">
        <v>11848</v>
      </c>
      <c r="C57" s="19">
        <v>8673</v>
      </c>
      <c r="D57" s="18" t="s">
        <v>63</v>
      </c>
      <c r="E57" s="19">
        <v>3175</v>
      </c>
      <c r="F57" s="18" t="s">
        <v>63</v>
      </c>
      <c r="G57" s="18" t="s">
        <v>63</v>
      </c>
      <c r="H57" s="18" t="s">
        <v>63</v>
      </c>
      <c r="I57" s="18" t="s">
        <v>63</v>
      </c>
      <c r="J57" s="26" t="s">
        <v>63</v>
      </c>
    </row>
    <row r="58" spans="1:10" ht="12.75" customHeight="1">
      <c r="A58" s="14" t="s">
        <v>41</v>
      </c>
      <c r="B58" s="23">
        <f>SUM(B53:B57)</f>
        <v>222006</v>
      </c>
      <c r="C58" s="23">
        <f>SUM(C53:C57)</f>
        <v>163485</v>
      </c>
      <c r="D58" s="23">
        <f>SUM(D53:D57)</f>
        <v>4640</v>
      </c>
      <c r="E58" s="23">
        <f>SUM(E53:E57)</f>
        <v>53881</v>
      </c>
      <c r="F58" s="24" t="s">
        <v>63</v>
      </c>
      <c r="G58" s="24" t="s">
        <v>63</v>
      </c>
      <c r="H58" s="24" t="s">
        <v>63</v>
      </c>
      <c r="I58" s="24" t="s">
        <v>63</v>
      </c>
      <c r="J58" s="27" t="s">
        <v>63</v>
      </c>
    </row>
    <row r="59" spans="1:10" ht="12.75" customHeight="1">
      <c r="A59" s="3"/>
      <c r="B59" s="18"/>
      <c r="C59" s="18"/>
      <c r="D59" s="18"/>
      <c r="E59" s="18"/>
      <c r="F59" s="18"/>
      <c r="G59" s="18"/>
      <c r="H59" s="18"/>
      <c r="I59" s="18"/>
      <c r="J59" s="26"/>
    </row>
    <row r="60" spans="1:10" ht="12.75" customHeight="1">
      <c r="A60" s="3" t="s">
        <v>42</v>
      </c>
      <c r="B60" s="19">
        <v>2478</v>
      </c>
      <c r="C60" s="19">
        <v>237</v>
      </c>
      <c r="D60" s="19">
        <v>1292</v>
      </c>
      <c r="E60" s="19">
        <v>949</v>
      </c>
      <c r="F60" s="18" t="s">
        <v>63</v>
      </c>
      <c r="G60" s="18" t="s">
        <v>63</v>
      </c>
      <c r="H60" s="18" t="s">
        <v>63</v>
      </c>
      <c r="I60" s="18" t="s">
        <v>63</v>
      </c>
      <c r="J60" s="26" t="s">
        <v>63</v>
      </c>
    </row>
    <row r="61" spans="1:10" ht="12.75" customHeight="1">
      <c r="A61" s="3" t="s">
        <v>43</v>
      </c>
      <c r="B61" s="19">
        <v>11613</v>
      </c>
      <c r="C61" s="19">
        <v>8502</v>
      </c>
      <c r="D61" s="19">
        <v>111</v>
      </c>
      <c r="E61" s="19">
        <v>3000</v>
      </c>
      <c r="F61" s="18" t="s">
        <v>63</v>
      </c>
      <c r="G61" s="18" t="s">
        <v>63</v>
      </c>
      <c r="H61" s="18" t="s">
        <v>63</v>
      </c>
      <c r="I61" s="18" t="s">
        <v>63</v>
      </c>
      <c r="J61" s="26" t="s">
        <v>63</v>
      </c>
    </row>
    <row r="62" spans="1:10" ht="12.75" customHeight="1">
      <c r="A62" s="3" t="s">
        <v>44</v>
      </c>
      <c r="B62" s="19">
        <v>75129</v>
      </c>
      <c r="C62" s="19">
        <v>51813</v>
      </c>
      <c r="D62" s="19">
        <v>1555</v>
      </c>
      <c r="E62" s="19">
        <v>21761</v>
      </c>
      <c r="F62" s="18" t="s">
        <v>63</v>
      </c>
      <c r="G62" s="18" t="s">
        <v>63</v>
      </c>
      <c r="H62" s="18" t="s">
        <v>63</v>
      </c>
      <c r="I62" s="18" t="s">
        <v>63</v>
      </c>
      <c r="J62" s="26" t="s">
        <v>63</v>
      </c>
    </row>
    <row r="63" spans="1:10" ht="12.75" customHeight="1">
      <c r="A63" s="14" t="s">
        <v>45</v>
      </c>
      <c r="B63" s="23">
        <f>SUM(B60:B62)</f>
        <v>89220</v>
      </c>
      <c r="C63" s="23">
        <f>SUM(C60:C62)</f>
        <v>60552</v>
      </c>
      <c r="D63" s="23">
        <f>SUM(D60:D62)</f>
        <v>2958</v>
      </c>
      <c r="E63" s="23">
        <f>SUM(E60:E62)</f>
        <v>25710</v>
      </c>
      <c r="F63" s="24" t="s">
        <v>63</v>
      </c>
      <c r="G63" s="24" t="s">
        <v>63</v>
      </c>
      <c r="H63" s="24" t="s">
        <v>63</v>
      </c>
      <c r="I63" s="24" t="s">
        <v>63</v>
      </c>
      <c r="J63" s="27" t="s">
        <v>63</v>
      </c>
    </row>
    <row r="64" spans="1:10" ht="12.75" customHeight="1">
      <c r="A64" s="3"/>
      <c r="B64" s="18"/>
      <c r="C64" s="18"/>
      <c r="D64" s="18"/>
      <c r="E64" s="18"/>
      <c r="F64" s="18"/>
      <c r="G64" s="18"/>
      <c r="H64" s="18"/>
      <c r="I64" s="18"/>
      <c r="J64" s="26"/>
    </row>
    <row r="65" spans="1:10" ht="12.75" customHeight="1">
      <c r="A65" s="14" t="s">
        <v>46</v>
      </c>
      <c r="B65" s="23">
        <v>7658</v>
      </c>
      <c r="C65" s="24" t="s">
        <v>63</v>
      </c>
      <c r="D65" s="24" t="s">
        <v>63</v>
      </c>
      <c r="E65" s="24" t="s">
        <v>63</v>
      </c>
      <c r="F65" s="24" t="s">
        <v>63</v>
      </c>
      <c r="G65" s="24" t="s">
        <v>63</v>
      </c>
      <c r="H65" s="24" t="s">
        <v>63</v>
      </c>
      <c r="I65" s="23">
        <v>6881</v>
      </c>
      <c r="J65" s="25">
        <v>777</v>
      </c>
    </row>
    <row r="66" spans="1:10" ht="12.75" customHeight="1">
      <c r="A66" s="3"/>
      <c r="B66" s="18"/>
      <c r="C66" s="18"/>
      <c r="D66" s="18"/>
      <c r="E66" s="18"/>
      <c r="F66" s="18"/>
      <c r="G66" s="18"/>
      <c r="H66" s="18"/>
      <c r="I66" s="18"/>
      <c r="J66" s="26"/>
    </row>
    <row r="67" spans="1:10" ht="12.75" customHeight="1">
      <c r="A67" s="3" t="s">
        <v>47</v>
      </c>
      <c r="B67" s="19">
        <v>38017</v>
      </c>
      <c r="C67" s="18" t="s">
        <v>63</v>
      </c>
      <c r="D67" s="18" t="s">
        <v>63</v>
      </c>
      <c r="E67" s="19">
        <v>13367</v>
      </c>
      <c r="F67" s="19">
        <v>22365</v>
      </c>
      <c r="G67" s="18" t="s">
        <v>63</v>
      </c>
      <c r="H67" s="19">
        <v>2285</v>
      </c>
      <c r="I67" s="18" t="s">
        <v>63</v>
      </c>
      <c r="J67" s="26" t="s">
        <v>63</v>
      </c>
    </row>
    <row r="68" spans="1:10" ht="12.75" customHeight="1">
      <c r="A68" s="3" t="s">
        <v>48</v>
      </c>
      <c r="B68" s="19">
        <v>183000</v>
      </c>
      <c r="C68" s="18" t="s">
        <v>63</v>
      </c>
      <c r="D68" s="18" t="s">
        <v>63</v>
      </c>
      <c r="E68" s="19">
        <v>89780</v>
      </c>
      <c r="F68" s="19">
        <v>77390</v>
      </c>
      <c r="G68" s="18" t="s">
        <v>63</v>
      </c>
      <c r="H68" s="19">
        <v>15830</v>
      </c>
      <c r="I68" s="18" t="s">
        <v>63</v>
      </c>
      <c r="J68" s="26" t="s">
        <v>63</v>
      </c>
    </row>
    <row r="69" spans="1:10" ht="12.75" customHeight="1">
      <c r="A69" s="14" t="s">
        <v>49</v>
      </c>
      <c r="B69" s="23">
        <f>SUM(B67:B68)</f>
        <v>221017</v>
      </c>
      <c r="C69" s="24" t="s">
        <v>63</v>
      </c>
      <c r="D69" s="24" t="s">
        <v>63</v>
      </c>
      <c r="E69" s="23">
        <f>SUM(E67:E68)</f>
        <v>103147</v>
      </c>
      <c r="F69" s="23">
        <f>SUM(F67:F68)</f>
        <v>99755</v>
      </c>
      <c r="G69" s="24" t="s">
        <v>63</v>
      </c>
      <c r="H69" s="23">
        <f>SUM(H67:H68)</f>
        <v>18115</v>
      </c>
      <c r="I69" s="24" t="s">
        <v>63</v>
      </c>
      <c r="J69" s="27" t="s">
        <v>63</v>
      </c>
    </row>
    <row r="70" spans="1:10" ht="12.75" customHeight="1">
      <c r="A70" s="3"/>
      <c r="B70" s="18"/>
      <c r="C70" s="18"/>
      <c r="D70" s="18"/>
      <c r="E70" s="18"/>
      <c r="F70" s="18"/>
      <c r="G70" s="18"/>
      <c r="H70" s="18"/>
      <c r="I70" s="18"/>
      <c r="J70" s="26"/>
    </row>
    <row r="71" spans="1:10" ht="12.75" customHeight="1">
      <c r="A71" s="3" t="s">
        <v>50</v>
      </c>
      <c r="B71" s="19">
        <v>37330</v>
      </c>
      <c r="C71" s="18" t="s">
        <v>63</v>
      </c>
      <c r="D71" s="18" t="s">
        <v>63</v>
      </c>
      <c r="E71" s="18" t="s">
        <v>63</v>
      </c>
      <c r="F71" s="18" t="s">
        <v>63</v>
      </c>
      <c r="G71" s="18" t="s">
        <v>63</v>
      </c>
      <c r="H71" s="18" t="s">
        <v>63</v>
      </c>
      <c r="I71" s="19">
        <v>37330</v>
      </c>
      <c r="J71" s="26" t="s">
        <v>63</v>
      </c>
    </row>
    <row r="72" spans="1:10" ht="12.75" customHeight="1">
      <c r="A72" s="3" t="s">
        <v>51</v>
      </c>
      <c r="B72" s="19">
        <v>14480</v>
      </c>
      <c r="C72" s="18" t="s">
        <v>63</v>
      </c>
      <c r="D72" s="18" t="s">
        <v>63</v>
      </c>
      <c r="E72" s="18" t="s">
        <v>63</v>
      </c>
      <c r="F72" s="19">
        <v>11995</v>
      </c>
      <c r="G72" s="18" t="s">
        <v>63</v>
      </c>
      <c r="H72" s="19">
        <v>2485</v>
      </c>
      <c r="I72" s="18" t="s">
        <v>63</v>
      </c>
      <c r="J72" s="26" t="s">
        <v>63</v>
      </c>
    </row>
    <row r="73" spans="1:10" ht="12.75" customHeight="1">
      <c r="A73" s="3" t="s">
        <v>52</v>
      </c>
      <c r="B73" s="19">
        <v>26050</v>
      </c>
      <c r="C73" s="19">
        <v>14550</v>
      </c>
      <c r="D73" s="18" t="s">
        <v>63</v>
      </c>
      <c r="E73" s="19">
        <v>8000</v>
      </c>
      <c r="F73" s="19">
        <v>3500</v>
      </c>
      <c r="G73" s="18" t="s">
        <v>63</v>
      </c>
      <c r="H73" s="18" t="s">
        <v>63</v>
      </c>
      <c r="I73" s="18" t="s">
        <v>63</v>
      </c>
      <c r="J73" s="26" t="s">
        <v>63</v>
      </c>
    </row>
    <row r="74" spans="1:10" ht="12.75" customHeight="1">
      <c r="A74" s="3" t="s">
        <v>53</v>
      </c>
      <c r="B74" s="19">
        <v>383600</v>
      </c>
      <c r="C74" s="19">
        <v>190772</v>
      </c>
      <c r="D74" s="19">
        <v>88320</v>
      </c>
      <c r="E74" s="18" t="s">
        <v>63</v>
      </c>
      <c r="F74" s="19">
        <v>64588</v>
      </c>
      <c r="G74" s="18" t="s">
        <v>63</v>
      </c>
      <c r="H74" s="19">
        <v>27476</v>
      </c>
      <c r="I74" s="19">
        <v>12444</v>
      </c>
      <c r="J74" s="26" t="s">
        <v>63</v>
      </c>
    </row>
    <row r="75" spans="1:10" ht="12.75" customHeight="1">
      <c r="A75" s="3" t="s">
        <v>54</v>
      </c>
      <c r="B75" s="19">
        <v>313150</v>
      </c>
      <c r="C75" s="19">
        <v>304</v>
      </c>
      <c r="D75" s="19">
        <v>2538</v>
      </c>
      <c r="E75" s="19">
        <v>7308</v>
      </c>
      <c r="F75" s="19">
        <v>290880</v>
      </c>
      <c r="G75" s="19">
        <v>3030</v>
      </c>
      <c r="H75" s="19">
        <v>9090</v>
      </c>
      <c r="I75" s="18" t="s">
        <v>63</v>
      </c>
      <c r="J75" s="26" t="s">
        <v>63</v>
      </c>
    </row>
    <row r="76" spans="1:10" ht="12.75" customHeight="1">
      <c r="A76" s="3" t="s">
        <v>55</v>
      </c>
      <c r="B76" s="19">
        <v>39700</v>
      </c>
      <c r="C76" s="19">
        <v>8490</v>
      </c>
      <c r="D76" s="19">
        <v>1370</v>
      </c>
      <c r="E76" s="19">
        <v>17660</v>
      </c>
      <c r="F76" s="19">
        <v>102</v>
      </c>
      <c r="G76" s="19">
        <v>498</v>
      </c>
      <c r="H76" s="19">
        <v>1270</v>
      </c>
      <c r="I76" s="19">
        <v>10310</v>
      </c>
      <c r="J76" s="26" t="s">
        <v>63</v>
      </c>
    </row>
    <row r="77" spans="1:10" ht="12.75" customHeight="1">
      <c r="A77" s="3" t="s">
        <v>56</v>
      </c>
      <c r="B77" s="19">
        <v>74500</v>
      </c>
      <c r="C77" s="19">
        <v>32076</v>
      </c>
      <c r="D77" s="18" t="s">
        <v>63</v>
      </c>
      <c r="E77" s="19">
        <v>16524</v>
      </c>
      <c r="F77" s="19">
        <v>25900</v>
      </c>
      <c r="G77" s="18" t="s">
        <v>63</v>
      </c>
      <c r="H77" s="18" t="s">
        <v>63</v>
      </c>
      <c r="I77" s="18" t="s">
        <v>63</v>
      </c>
      <c r="J77" s="26" t="s">
        <v>63</v>
      </c>
    </row>
    <row r="78" spans="1:10" ht="12.75" customHeight="1">
      <c r="A78" s="3" t="s">
        <v>57</v>
      </c>
      <c r="B78" s="19">
        <v>3920</v>
      </c>
      <c r="C78" s="19">
        <v>1339</v>
      </c>
      <c r="D78" s="18" t="s">
        <v>63</v>
      </c>
      <c r="E78" s="19">
        <v>1885</v>
      </c>
      <c r="F78" s="19">
        <v>696</v>
      </c>
      <c r="G78" s="18" t="s">
        <v>63</v>
      </c>
      <c r="H78" s="18" t="s">
        <v>63</v>
      </c>
      <c r="I78" s="18" t="s">
        <v>63</v>
      </c>
      <c r="J78" s="26" t="s">
        <v>63</v>
      </c>
    </row>
    <row r="79" spans="1:10" ht="12.75" customHeight="1">
      <c r="A79" s="14" t="s">
        <v>85</v>
      </c>
      <c r="B79" s="23">
        <f aca="true" t="shared" si="5" ref="B79:I79">SUM(B71:B78)</f>
        <v>892730</v>
      </c>
      <c r="C79" s="23">
        <f t="shared" si="5"/>
        <v>247531</v>
      </c>
      <c r="D79" s="23">
        <f t="shared" si="5"/>
        <v>92228</v>
      </c>
      <c r="E79" s="23">
        <f t="shared" si="5"/>
        <v>51377</v>
      </c>
      <c r="F79" s="23">
        <f t="shared" si="5"/>
        <v>397661</v>
      </c>
      <c r="G79" s="23">
        <f t="shared" si="5"/>
        <v>3528</v>
      </c>
      <c r="H79" s="23">
        <f t="shared" si="5"/>
        <v>40321</v>
      </c>
      <c r="I79" s="23">
        <f t="shared" si="5"/>
        <v>60084</v>
      </c>
      <c r="J79" s="27" t="s">
        <v>63</v>
      </c>
    </row>
    <row r="80" spans="1:10" ht="12.75" customHeight="1">
      <c r="A80" s="3"/>
      <c r="B80" s="18"/>
      <c r="C80" s="18"/>
      <c r="D80" s="18"/>
      <c r="E80" s="18"/>
      <c r="F80" s="18"/>
      <c r="G80" s="18"/>
      <c r="H80" s="18"/>
      <c r="I80" s="18"/>
      <c r="J80" s="26"/>
    </row>
    <row r="81" spans="1:10" ht="12.75" customHeight="1">
      <c r="A81" s="3" t="s">
        <v>58</v>
      </c>
      <c r="B81" s="19">
        <v>650</v>
      </c>
      <c r="C81" s="19">
        <v>650</v>
      </c>
      <c r="D81" s="18" t="s">
        <v>63</v>
      </c>
      <c r="E81" s="18" t="s">
        <v>63</v>
      </c>
      <c r="F81" s="18" t="s">
        <v>63</v>
      </c>
      <c r="G81" s="18" t="s">
        <v>63</v>
      </c>
      <c r="H81" s="18" t="s">
        <v>63</v>
      </c>
      <c r="I81" s="18" t="s">
        <v>63</v>
      </c>
      <c r="J81" s="26" t="s">
        <v>63</v>
      </c>
    </row>
    <row r="82" spans="1:10" ht="12.75" customHeight="1">
      <c r="A82" s="3" t="s">
        <v>59</v>
      </c>
      <c r="B82" s="19">
        <v>18000</v>
      </c>
      <c r="C82" s="19">
        <v>18000</v>
      </c>
      <c r="D82" s="18" t="s">
        <v>63</v>
      </c>
      <c r="E82" s="18" t="s">
        <v>63</v>
      </c>
      <c r="F82" s="18" t="s">
        <v>63</v>
      </c>
      <c r="G82" s="18" t="s">
        <v>63</v>
      </c>
      <c r="H82" s="18" t="s">
        <v>63</v>
      </c>
      <c r="I82" s="18" t="s">
        <v>63</v>
      </c>
      <c r="J82" s="26" t="s">
        <v>63</v>
      </c>
    </row>
    <row r="83" spans="1:10" ht="12.75" customHeight="1">
      <c r="A83" s="14" t="s">
        <v>60</v>
      </c>
      <c r="B83" s="23">
        <f>SUM(B81:B82)</f>
        <v>18650</v>
      </c>
      <c r="C83" s="23">
        <f>SUM(C81:C82)</f>
        <v>18650</v>
      </c>
      <c r="D83" s="24" t="s">
        <v>63</v>
      </c>
      <c r="E83" s="24" t="s">
        <v>63</v>
      </c>
      <c r="F83" s="24" t="s">
        <v>63</v>
      </c>
      <c r="G83" s="24" t="s">
        <v>63</v>
      </c>
      <c r="H83" s="24" t="s">
        <v>63</v>
      </c>
      <c r="I83" s="24" t="s">
        <v>63</v>
      </c>
      <c r="J83" s="27" t="s">
        <v>63</v>
      </c>
    </row>
    <row r="84" spans="1:10" ht="12.75" customHeight="1">
      <c r="A84" s="3"/>
      <c r="B84" s="18"/>
      <c r="C84" s="18"/>
      <c r="D84" s="18"/>
      <c r="E84" s="18"/>
      <c r="F84" s="18"/>
      <c r="G84" s="18"/>
      <c r="H84" s="18"/>
      <c r="I84" s="18"/>
      <c r="J84" s="26"/>
    </row>
    <row r="85" spans="1:10" ht="12.75" customHeight="1" thickBot="1">
      <c r="A85" s="16" t="s">
        <v>61</v>
      </c>
      <c r="B85" s="21">
        <f>SUM(B12,B14,B16,B21,B23,B25,B30,B36,B38,B49,B51,B58,B63,B65,B69,B79,B83)</f>
        <v>9251753</v>
      </c>
      <c r="C85" s="21">
        <f aca="true" t="shared" si="6" ref="C85:J85">SUM(C12,C14,C16,C21,C23,C25,C30,C36,C38,C49,C51,C58,C63,C65,C69,C79,C83)</f>
        <v>2707036</v>
      </c>
      <c r="D85" s="21">
        <f t="shared" si="6"/>
        <v>497891</v>
      </c>
      <c r="E85" s="21">
        <f t="shared" si="6"/>
        <v>1656882</v>
      </c>
      <c r="F85" s="21">
        <f t="shared" si="6"/>
        <v>3808625</v>
      </c>
      <c r="G85" s="21">
        <f t="shared" si="6"/>
        <v>140146</v>
      </c>
      <c r="H85" s="21">
        <f t="shared" si="6"/>
        <v>161681</v>
      </c>
      <c r="I85" s="21">
        <f t="shared" si="6"/>
        <v>249063</v>
      </c>
      <c r="J85" s="22">
        <f t="shared" si="6"/>
        <v>30429</v>
      </c>
    </row>
    <row r="86" spans="2:10" ht="12.75">
      <c r="B86" s="15"/>
      <c r="C86" s="15"/>
      <c r="D86" s="15"/>
      <c r="E86" s="15"/>
      <c r="F86" s="15"/>
      <c r="G86" s="15"/>
      <c r="H86" s="15"/>
      <c r="I86" s="15"/>
      <c r="J86" s="15"/>
    </row>
    <row r="88" ht="12.75">
      <c r="B88" s="15"/>
    </row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