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13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 localSheetId="0">#REF!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'13.11'!$A$1:$J$26</definedName>
    <definedName name="balan.xls" hidden="1">'[9]7.24'!$D$6:$D$27</definedName>
    <definedName name="GUION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<sst xmlns="http://schemas.openxmlformats.org/spreadsheetml/2006/main" count="29" uniqueCount="28">
  <si>
    <t>CITRICOS</t>
  </si>
  <si>
    <t>13.11.  MANDARINO: Serie histórica de superficie, arboles diseminados, rendimiento, producción, precio, valor y comercio exterior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</si>
  <si>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</si>
  <si>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</si>
  <si>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</si>
  <si>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</si>
  <si>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</si>
  <si>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</si>
  <si>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</si>
  <si>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</si>
  <si>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</si>
  <si>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</si>
  <si>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</si>
  <si>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</si>
  <si>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</si>
  <si>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</si>
  <si>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</si>
  <si>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</si>
  <si>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</si>
  <si>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Importaciones</t>
  </si>
  <si>
    <t>Exportaciones</t>
  </si>
  <si>
    <t>(miles de hectáreas)</t>
  </si>
  <si>
    <t>(miles de árboles)</t>
  </si>
  <si>
    <t>(qm/ha)</t>
  </si>
  <si>
    <t>(miles de toneladas)</t>
  </si>
  <si>
    <t>(euros/100kg)</t>
  </si>
  <si>
    <t>(miles de euros)</t>
  </si>
  <si>
    <t xml:space="preserve">  La producción se refiere a la campaña que comienza el año de referencia y el comercio exterior es el del año natural.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</si>
</sst>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.0_);\(#,##0.0\)"/>
    <numFmt numFmtId="178" formatCode="#,##0__;\–#,##0__;0__;@__"/>
    <numFmt numFmtId="179" formatCode="#,##0;\(0.0\)"/>
    <numFmt numFmtId="180" formatCode="#,##0.0__;\–#,##0.0__;\–__;@__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* #,##0_-;\-* #,##0_-;_-* &quot;-&quot;_-;_-@_-"/>
    <numFmt numFmtId="193" formatCode="_-&quot;$&quot;* #,##0.00_-;\-&quot;$&quot;* #,##0.00_-;_-&quot;$&quot;* &quot;-&quot;??_-;_-@_-"/>
    <numFmt numFmtId="194" formatCode="_-* #,##0.00_-;\-* #,##0.00_-;_-* &quot;-&quot;??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#,##0__;"/>
    <numFmt numFmtId="203" formatCode="#,##0_____;"/>
    <numFmt numFmtId="204" formatCode="#,##0.0"/>
    <numFmt numFmtId="205" formatCode="0.0"/>
    <numFmt numFmtId="206" formatCode="#,##0.000_);\(#,##0.000\)"/>
    <numFmt numFmtId="207" formatCode="#,##0__;\–#,##0__;\–__;@__"/>
    <numFmt numFmtId="208" formatCode="#,##0.000000_);\(#,##0.000000\)"/>
    <numFmt numFmtId="209" formatCode="#,##0.000"/>
    <numFmt numFmtId="210" formatCode="#,##0.0__"/>
    <numFmt numFmtId="211" formatCode="#,##0.00__"/>
    <numFmt numFmtId="212" formatCode="#,##0;\-#,##0;\-\-"/>
    <numFmt numFmtId="213" formatCode="#,##0.0;\-#,##0.0;\-\-"/>
    <numFmt numFmtId="214" formatCode="#,##0.000__"/>
    <numFmt numFmtId="215" formatCode="0.00__"/>
    <numFmt numFmtId="216" formatCode="#,##0____"/>
    <numFmt numFmtId="217" formatCode="#,##0.0____"/>
    <numFmt numFmtId="218" formatCode="#,##0;\(#,##0\);\–"/>
    <numFmt numFmtId="219" formatCode="0.000"/>
    <numFmt numFmtId="220" formatCode="_-* #,##0.00\ [$€]_-;\-* #,##0.00\ [$€]_-;_-* &quot;-&quot;??\ [$€]_-;_-@_-"/>
    <numFmt numFmtId="221" formatCode="#,##0__;\(#,##0\)"/>
    <numFmt numFmtId="222" formatCode="#,##0_)"/>
    <numFmt numFmtId="223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7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77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177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left"/>
    </xf>
    <xf numFmtId="177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8" xfId="0" applyNumberFormat="1" applyFont="1" applyFill="1" applyBorder="1" applyAlignment="1">
      <alignment horizontal="right"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M90"/>
  <sheetViews>
    <sheetView showGridLines="0" tabSelected="1" zoomScale="75" zoomScaleNormal="75" workbookViewId="0" topLeftCell="A1">
      <selection activeCell="D31" sqref="D31"/>
    </sheetView>
  </sheetViews>
  <sheetFormatPr defaultColWidth="11.421875" defaultRowHeight="12.75"/>
  <cols>
    <col min="1" max="1" width="8.8515625" style="15" customWidth="1"/>
    <col min="2" max="2" width="16.7109375" style="15" customWidth="1"/>
    <col min="3" max="3" width="17.00390625" style="15" customWidth="1"/>
    <col min="4" max="4" width="14.00390625" style="15" customWidth="1"/>
    <col min="5" max="5" width="12.57421875" style="15" customWidth="1"/>
    <col min="6" max="6" width="16.7109375" style="15" customWidth="1"/>
    <col min="7" max="10" width="12.57421875" style="15" customWidth="1"/>
    <col min="11" max="12" width="11.421875" style="15" customWidth="1"/>
    <col min="13" max="13" width="14.8515625" style="15" customWidth="1"/>
    <col min="14" max="16384" width="11.421875" style="15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13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7" customFormat="1" ht="15.75" thickBo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8"/>
      <c r="B5" s="9" t="s">
        <v>2</v>
      </c>
      <c r="C5" s="10"/>
      <c r="D5" s="11" t="s">
        <v>3</v>
      </c>
      <c r="E5" s="11" t="s">
        <v>4</v>
      </c>
      <c r="F5" s="12"/>
      <c r="G5" s="13" t="s">
        <v>5</v>
      </c>
      <c r="H5" s="12"/>
      <c r="I5" s="14" t="s">
        <v>6</v>
      </c>
      <c r="J5" s="10"/>
    </row>
    <row r="6" spans="1:10" ht="12.75">
      <c r="A6" s="16" t="s">
        <v>7</v>
      </c>
      <c r="B6" s="17" t="s">
        <v>8</v>
      </c>
      <c r="C6" s="18"/>
      <c r="D6" s="19" t="s">
        <v>9</v>
      </c>
      <c r="E6" s="19" t="s">
        <v>10</v>
      </c>
      <c r="F6" s="20" t="s">
        <v>11</v>
      </c>
      <c r="G6" s="20" t="s">
        <v>12</v>
      </c>
      <c r="H6" s="20" t="s">
        <v>13</v>
      </c>
      <c r="I6" s="21" t="s">
        <v>14</v>
      </c>
      <c r="J6" s="18"/>
    </row>
    <row r="7" spans="1:10" ht="12.75">
      <c r="A7" s="22"/>
      <c r="B7" s="19" t="s">
        <v>15</v>
      </c>
      <c r="C7" s="19" t="s">
        <v>16</v>
      </c>
      <c r="D7" s="20"/>
      <c r="E7" s="19" t="s">
        <v>17</v>
      </c>
      <c r="F7" s="23"/>
      <c r="G7" s="20" t="s">
        <v>18</v>
      </c>
      <c r="H7" s="23"/>
      <c r="I7" s="20" t="s">
        <v>19</v>
      </c>
      <c r="J7" s="20" t="s">
        <v>20</v>
      </c>
    </row>
    <row r="8" spans="1:10" ht="13.5" thickBot="1">
      <c r="A8" s="24"/>
      <c r="B8" s="25" t="s">
        <v>21</v>
      </c>
      <c r="C8" s="25" t="s">
        <v>21</v>
      </c>
      <c r="D8" s="25" t="s">
        <v>22</v>
      </c>
      <c r="E8" s="26" t="s">
        <v>23</v>
      </c>
      <c r="F8" s="27" t="s">
        <v>24</v>
      </c>
      <c r="G8" s="25" t="s">
        <v>25</v>
      </c>
      <c r="H8" s="28" t="s">
        <v>26</v>
      </c>
      <c r="I8" s="29"/>
      <c r="J8" s="29"/>
    </row>
    <row r="9" spans="1:10" ht="12.75">
      <c r="A9" s="30">
        <v>1990</v>
      </c>
      <c r="B9" s="31">
        <v>75</v>
      </c>
      <c r="C9" s="31">
        <v>67.5</v>
      </c>
      <c r="D9" s="32">
        <v>88</v>
      </c>
      <c r="E9" s="32">
        <v>210</v>
      </c>
      <c r="F9" s="31">
        <v>1575.5</v>
      </c>
      <c r="G9" s="33">
        <v>13.210246054355537</v>
      </c>
      <c r="H9" s="34">
        <v>208127.42658637144</v>
      </c>
      <c r="I9" s="32">
        <v>191</v>
      </c>
      <c r="J9" s="32">
        <v>889022</v>
      </c>
    </row>
    <row r="10" spans="1:10" ht="12.75">
      <c r="A10" s="30">
        <v>1991</v>
      </c>
      <c r="B10" s="31">
        <v>74.2</v>
      </c>
      <c r="C10" s="31">
        <v>66.8</v>
      </c>
      <c r="D10" s="32">
        <v>82</v>
      </c>
      <c r="E10" s="32">
        <v>201</v>
      </c>
      <c r="F10" s="31">
        <v>1340.3</v>
      </c>
      <c r="G10" s="33">
        <v>17.801978531847634</v>
      </c>
      <c r="H10" s="34">
        <v>238601.80544036155</v>
      </c>
      <c r="I10" s="32">
        <v>37</v>
      </c>
      <c r="J10" s="32">
        <v>831147</v>
      </c>
    </row>
    <row r="11" spans="1:10" ht="12.75">
      <c r="A11" s="30">
        <v>1992</v>
      </c>
      <c r="B11" s="31">
        <v>76.7</v>
      </c>
      <c r="C11" s="31">
        <v>68.7</v>
      </c>
      <c r="D11" s="32">
        <v>71</v>
      </c>
      <c r="E11" s="32">
        <v>221</v>
      </c>
      <c r="F11" s="31">
        <v>1521.4</v>
      </c>
      <c r="G11" s="33">
        <v>18.427031120406767</v>
      </c>
      <c r="H11" s="34">
        <v>280348.85146586853</v>
      </c>
      <c r="I11" s="32">
        <v>161</v>
      </c>
      <c r="J11" s="32">
        <v>961234</v>
      </c>
    </row>
    <row r="12" spans="1:10" ht="12.75">
      <c r="A12" s="30">
        <v>1993</v>
      </c>
      <c r="B12" s="31">
        <v>82.1</v>
      </c>
      <c r="C12" s="31">
        <v>70.4</v>
      </c>
      <c r="D12" s="32">
        <v>70</v>
      </c>
      <c r="E12" s="32">
        <v>232</v>
      </c>
      <c r="F12" s="31">
        <v>1631</v>
      </c>
      <c r="G12" s="33">
        <v>17.26106763790223</v>
      </c>
      <c r="H12" s="34">
        <v>281528.0131741853</v>
      </c>
      <c r="I12" s="32">
        <v>1488</v>
      </c>
      <c r="J12" s="32">
        <v>1153786</v>
      </c>
    </row>
    <row r="13" spans="1:10" ht="12.75">
      <c r="A13" s="35">
        <v>1994</v>
      </c>
      <c r="B13" s="36">
        <v>85.6</v>
      </c>
      <c r="C13" s="36">
        <v>77</v>
      </c>
      <c r="D13" s="37">
        <v>69</v>
      </c>
      <c r="E13" s="37">
        <v>232</v>
      </c>
      <c r="F13" s="36">
        <v>1784.8</v>
      </c>
      <c r="G13" s="38">
        <v>20.96330220090633</v>
      </c>
      <c r="H13" s="39">
        <v>374153.0176817761</v>
      </c>
      <c r="I13" s="37">
        <v>2253</v>
      </c>
      <c r="J13" s="32">
        <v>1248515</v>
      </c>
    </row>
    <row r="14" spans="1:10" ht="12.75">
      <c r="A14" s="35">
        <v>1995</v>
      </c>
      <c r="B14" s="36">
        <v>92.5</v>
      </c>
      <c r="C14" s="36">
        <v>79.4</v>
      </c>
      <c r="D14" s="37">
        <v>72</v>
      </c>
      <c r="E14" s="37">
        <v>212</v>
      </c>
      <c r="F14" s="36">
        <v>1686.7</v>
      </c>
      <c r="G14" s="38">
        <v>28.43989277944058</v>
      </c>
      <c r="H14" s="39">
        <v>479695.67151082424</v>
      </c>
      <c r="I14" s="37">
        <v>1298</v>
      </c>
      <c r="J14" s="32">
        <v>1132250</v>
      </c>
    </row>
    <row r="15" spans="1:10" ht="12.75">
      <c r="A15" s="35">
        <v>1996</v>
      </c>
      <c r="B15" s="40">
        <v>97.1</v>
      </c>
      <c r="C15" s="40">
        <v>82.8</v>
      </c>
      <c r="D15" s="39">
        <v>77</v>
      </c>
      <c r="E15" s="39">
        <v>181</v>
      </c>
      <c r="F15" s="40">
        <v>1503.8</v>
      </c>
      <c r="G15" s="41">
        <v>32.61692690490787</v>
      </c>
      <c r="H15" s="37">
        <v>490493.34679600445</v>
      </c>
      <c r="I15" s="37">
        <v>3400</v>
      </c>
      <c r="J15" s="32">
        <v>1085363</v>
      </c>
    </row>
    <row r="16" spans="1:10" ht="12.75">
      <c r="A16" s="35">
        <v>1997</v>
      </c>
      <c r="B16" s="40">
        <v>102.1</v>
      </c>
      <c r="C16" s="40">
        <v>86.7</v>
      </c>
      <c r="D16" s="37">
        <v>78</v>
      </c>
      <c r="E16" s="37">
        <v>230</v>
      </c>
      <c r="F16" s="40">
        <v>1997.6</v>
      </c>
      <c r="G16" s="41">
        <v>24.07053478057048</v>
      </c>
      <c r="H16" s="37">
        <v>480833.0027766759</v>
      </c>
      <c r="I16" s="37">
        <v>1448</v>
      </c>
      <c r="J16" s="32">
        <v>1354390</v>
      </c>
    </row>
    <row r="17" spans="1:10" ht="12.75">
      <c r="A17" s="35">
        <v>1998</v>
      </c>
      <c r="B17" s="40">
        <v>100.9</v>
      </c>
      <c r="C17" s="40">
        <v>89.4</v>
      </c>
      <c r="D17" s="37">
        <v>68</v>
      </c>
      <c r="E17" s="37">
        <v>197</v>
      </c>
      <c r="F17" s="40">
        <v>1760.1</v>
      </c>
      <c r="G17" s="41">
        <v>25.01412378445302</v>
      </c>
      <c r="H17" s="37">
        <v>440273.59273015754</v>
      </c>
      <c r="I17" s="37">
        <v>4215</v>
      </c>
      <c r="J17" s="32">
        <v>1237407</v>
      </c>
    </row>
    <row r="18" spans="1:10" ht="12.75">
      <c r="A18" s="35">
        <v>1999</v>
      </c>
      <c r="B18" s="40">
        <v>108.3</v>
      </c>
      <c r="C18" s="40">
        <v>92</v>
      </c>
      <c r="D18" s="37">
        <v>65</v>
      </c>
      <c r="E18" s="37">
        <v>221</v>
      </c>
      <c r="F18" s="40">
        <v>2033.8</v>
      </c>
      <c r="G18" s="41">
        <v>24.196747322491074</v>
      </c>
      <c r="H18" s="37">
        <v>492113.4470448235</v>
      </c>
      <c r="I18" s="37">
        <v>4236</v>
      </c>
      <c r="J18" s="32">
        <v>1257318</v>
      </c>
    </row>
    <row r="19" spans="1:10" ht="12.75">
      <c r="A19" s="35">
        <v>2000</v>
      </c>
      <c r="B19" s="40">
        <v>110.5</v>
      </c>
      <c r="C19" s="40">
        <v>94.8</v>
      </c>
      <c r="D19" s="37">
        <v>46</v>
      </c>
      <c r="E19" s="37">
        <v>190</v>
      </c>
      <c r="F19" s="40">
        <v>1801.9</v>
      </c>
      <c r="G19" s="41">
        <v>27.953072974889714</v>
      </c>
      <c r="H19" s="37">
        <v>503686.4219345378</v>
      </c>
      <c r="I19" s="37">
        <v>2598.824</v>
      </c>
      <c r="J19" s="32">
        <v>1372359.048</v>
      </c>
    </row>
    <row r="20" spans="1:10" ht="12.75">
      <c r="A20" s="35">
        <v>2001</v>
      </c>
      <c r="B20" s="40">
        <v>114.347</v>
      </c>
      <c r="C20" s="40">
        <v>96.288</v>
      </c>
      <c r="D20" s="37">
        <v>44.59</v>
      </c>
      <c r="E20" s="37">
        <v>180.7</v>
      </c>
      <c r="F20" s="40">
        <v>1758.332</v>
      </c>
      <c r="G20" s="41">
        <v>26.29</v>
      </c>
      <c r="H20" s="37">
        <v>462265.4828</v>
      </c>
      <c r="I20" s="37">
        <v>10790.162</v>
      </c>
      <c r="J20" s="32">
        <v>1208714.419</v>
      </c>
    </row>
    <row r="21" spans="1:10" ht="12.75">
      <c r="A21" s="35">
        <v>2002</v>
      </c>
      <c r="B21" s="40">
        <v>118.742</v>
      </c>
      <c r="C21" s="40">
        <v>98.148</v>
      </c>
      <c r="D21" s="37">
        <v>51.289</v>
      </c>
      <c r="E21" s="37">
        <v>210.64</v>
      </c>
      <c r="F21" s="40">
        <v>2068.147</v>
      </c>
      <c r="G21" s="41">
        <v>27.18</v>
      </c>
      <c r="H21" s="37">
        <v>562122.3546</v>
      </c>
      <c r="I21" s="37">
        <v>6875.553</v>
      </c>
      <c r="J21" s="32">
        <v>1347178.026</v>
      </c>
    </row>
    <row r="22" spans="1:10" ht="12.75">
      <c r="A22" s="35">
        <v>2003</v>
      </c>
      <c r="B22" s="40">
        <v>118.639</v>
      </c>
      <c r="C22" s="40">
        <v>99.992</v>
      </c>
      <c r="D22" s="37">
        <v>51.956</v>
      </c>
      <c r="E22" s="37">
        <v>205.99</v>
      </c>
      <c r="F22" s="40">
        <v>2060.375</v>
      </c>
      <c r="G22" s="41">
        <v>26.66</v>
      </c>
      <c r="H22" s="37">
        <v>549295.9750000001</v>
      </c>
      <c r="I22" s="37">
        <v>8001</v>
      </c>
      <c r="J22" s="32">
        <v>1480100</v>
      </c>
    </row>
    <row r="23" spans="1:10" ht="12.75">
      <c r="A23" s="35">
        <v>2004</v>
      </c>
      <c r="B23" s="40">
        <v>118.356</v>
      </c>
      <c r="C23" s="40">
        <v>104.171</v>
      </c>
      <c r="D23" s="37">
        <v>51.094</v>
      </c>
      <c r="E23" s="37">
        <v>236.07</v>
      </c>
      <c r="F23" s="40">
        <v>2459.82</v>
      </c>
      <c r="G23" s="41">
        <v>25.51</v>
      </c>
      <c r="H23" s="37">
        <f>G23*F23*10</f>
        <v>627500.0820000002</v>
      </c>
      <c r="I23" s="37">
        <v>14192</v>
      </c>
      <c r="J23" s="32">
        <v>1433553</v>
      </c>
    </row>
    <row r="24" spans="1:10" ht="13.5" thickBot="1">
      <c r="A24" s="42">
        <v>2005</v>
      </c>
      <c r="B24" s="43">
        <f>121044/1000</f>
        <v>121.044</v>
      </c>
      <c r="C24" s="43">
        <f>105300/1000</f>
        <v>105.3</v>
      </c>
      <c r="D24" s="44">
        <f>50363/1000</f>
        <v>50.363</v>
      </c>
      <c r="E24" s="44">
        <f>F24/C24*10</f>
        <v>185.8426400759734</v>
      </c>
      <c r="F24" s="43">
        <f>1956923/1000</f>
        <v>1956.923</v>
      </c>
      <c r="G24" s="45">
        <v>25.08</v>
      </c>
      <c r="H24" s="44">
        <f>G24*F24*10</f>
        <v>490796.28839999996</v>
      </c>
      <c r="I24" s="44">
        <v>10999</v>
      </c>
      <c r="J24" s="46">
        <v>1537461</v>
      </c>
    </row>
    <row r="25" spans="1:10" ht="12.75">
      <c r="A25" s="22" t="s">
        <v>27</v>
      </c>
      <c r="B25" s="22"/>
      <c r="C25" s="22"/>
      <c r="D25" s="22"/>
      <c r="E25" s="22"/>
      <c r="F25" s="22"/>
      <c r="G25" s="22"/>
      <c r="H25" s="22"/>
      <c r="I25" s="22"/>
      <c r="J25" s="22"/>
    </row>
    <row r="67" ht="12.75">
      <c r="M67" s="47"/>
    </row>
    <row r="68" ht="12.75">
      <c r="M68" s="47"/>
    </row>
    <row r="90" ht="12.75">
      <c r="E90" s="48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2007-07-19T20:38:07Z</dcterms:created>
  <dcterms:modified xsi:type="dcterms:W3CDTF">2007-07-19T20:38:07Z</dcterms:modified>
  <cp:category/>
  <cp:version/>
  <cp:contentType/>
  <cp:contentStatus/>
</cp:coreProperties>
</file>