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480" windowHeight="11640" activeTab="0"/>
  </bookViews>
  <sheets>
    <sheet name="10.1.1.1" sheetId="1" r:id="rId1"/>
    <sheet name="10.1.1.2" sheetId="2" r:id="rId2"/>
    <sheet name="10.1.1.3" sheetId="3" r:id="rId3"/>
    <sheet name="10.1.1.4" sheetId="4" r:id="rId4"/>
    <sheet name="10.1.1.5" sheetId="5" r:id="rId5"/>
    <sheet name="10.1.2.1" sheetId="6" r:id="rId6"/>
    <sheet name="10.1.2.2" sheetId="7" r:id="rId7"/>
    <sheet name="10.2" sheetId="8" r:id="rId8"/>
  </sheets>
  <definedNames>
    <definedName name="_xlnm.Print_Area" localSheetId="0">'10.1.1.1'!$A$1:$I$65</definedName>
    <definedName name="_xlnm.Print_Area" localSheetId="1">'10.1.1.2'!$A$1:$B$65</definedName>
    <definedName name="_xlnm.Print_Area" localSheetId="2">'10.1.1.3'!$A$1:$D$31</definedName>
    <definedName name="_xlnm.Print_Area" localSheetId="3">'10.1.1.4'!$A$1:$D$25</definedName>
    <definedName name="_xlnm.Print_Area" localSheetId="4">'10.1.1.5'!$A$1:$F$33</definedName>
    <definedName name="_xlnm.Print_Area" localSheetId="5">'10.1.2.1'!$A$1:$I$54</definedName>
    <definedName name="_xlnm.Print_Area" localSheetId="7">'10.2'!$A$1:$H$41</definedName>
  </definedNames>
  <calcPr fullCalcOnLoad="1"/>
</workbook>
</file>

<file path=xl/sharedStrings.xml><?xml version="1.0" encoding="utf-8"?>
<sst xmlns="http://schemas.openxmlformats.org/spreadsheetml/2006/main" count="294" uniqueCount="143">
  <si>
    <t>Año</t>
  </si>
  <si>
    <t>Entradas</t>
  </si>
  <si>
    <t>Salidas</t>
  </si>
  <si>
    <t>Resueltos</t>
  </si>
  <si>
    <t xml:space="preserve">Declaración de </t>
  </si>
  <si>
    <t xml:space="preserve">Resoluciones </t>
  </si>
  <si>
    <t>Anexo II- Proyectos</t>
  </si>
  <si>
    <t>Archivados</t>
  </si>
  <si>
    <t>No resueltos</t>
  </si>
  <si>
    <t xml:space="preserve">No </t>
  </si>
  <si>
    <t>procedimiento</t>
  </si>
  <si>
    <t>Total</t>
  </si>
  <si>
    <t xml:space="preserve">– </t>
  </si>
  <si>
    <t>IMPACTO AMBIENTAL</t>
  </si>
  <si>
    <t>Tipo de Proyecto por Sector</t>
  </si>
  <si>
    <t>Número Total de proyectos</t>
  </si>
  <si>
    <t>Total sector Agricultura</t>
  </si>
  <si>
    <t>Extracciones de agua: Pozos, ríos</t>
  </si>
  <si>
    <t>Balsas, depósitos de agua</t>
  </si>
  <si>
    <t>Conectores, colectores y tuberías</t>
  </si>
  <si>
    <t>Actuaciones en costas</t>
  </si>
  <si>
    <t>Depuradora</t>
  </si>
  <si>
    <t>Desaladora</t>
  </si>
  <si>
    <t>Estación automática en cauces</t>
  </si>
  <si>
    <t>Encauzamiento</t>
  </si>
  <si>
    <t>Gran Presa</t>
  </si>
  <si>
    <t>Restauración ecológica de ríos</t>
  </si>
  <si>
    <t>Restauración hidrológica forestal</t>
  </si>
  <si>
    <t>Trasvase</t>
  </si>
  <si>
    <t>Energía Maremotriz</t>
  </si>
  <si>
    <t>Central térmica</t>
  </si>
  <si>
    <t>Parques eólicos</t>
  </si>
  <si>
    <t>Gaseoductos</t>
  </si>
  <si>
    <t>Aprovechamientos hidroeléctricos</t>
  </si>
  <si>
    <t>Industria química</t>
  </si>
  <si>
    <t>Líneas eléctricas</t>
  </si>
  <si>
    <t>Minería</t>
  </si>
  <si>
    <t>Actividades radioactivas</t>
  </si>
  <si>
    <t>Residuos</t>
  </si>
  <si>
    <t>Subestación eléctrica de transformación</t>
  </si>
  <si>
    <t>Total sector Industria y Energía</t>
  </si>
  <si>
    <t>Aeropuerto y helipuertos</t>
  </si>
  <si>
    <t>Autopista</t>
  </si>
  <si>
    <t>Autovía</t>
  </si>
  <si>
    <t>Carreteras</t>
  </si>
  <si>
    <t>Ferrocarril</t>
  </si>
  <si>
    <t>Puertos</t>
  </si>
  <si>
    <t>Proyectos de urbanización</t>
  </si>
  <si>
    <t>Variante</t>
  </si>
  <si>
    <t>Otros</t>
  </si>
  <si>
    <t>Total sector Infraestructura-Transportes</t>
  </si>
  <si>
    <t xml:space="preserve">Otros </t>
  </si>
  <si>
    <t>Proyectos Transfronterizos</t>
  </si>
  <si>
    <t>Total otros</t>
  </si>
  <si>
    <t>TOTAL</t>
  </si>
  <si>
    <t>Tipo de procedimiento</t>
  </si>
  <si>
    <t>Anexo I</t>
  </si>
  <si>
    <t>Anexo II</t>
  </si>
  <si>
    <t>No procedimiento</t>
  </si>
  <si>
    <t>En tramitación</t>
  </si>
  <si>
    <t>Proyectos</t>
  </si>
  <si>
    <t>Sectores</t>
  </si>
  <si>
    <t>Agricultura</t>
  </si>
  <si>
    <t>Aguas</t>
  </si>
  <si>
    <t>Industria y energía</t>
  </si>
  <si>
    <t>Infraestructuras-Transportes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</si>
  <si>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</si>
  <si>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</si>
  <si>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</si>
  <si>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</si>
  <si>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</si>
  <si>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</si>
  <si>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</si>
  <si>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</si>
  <si>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</si>
  <si>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</si>
  <si>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</si>
  <si>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</si>
  <si>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Tipo de Proyecto</t>
  </si>
  <si>
    <t>en tramitación</t>
  </si>
  <si>
    <t>evaluados</t>
  </si>
  <si>
    <t>Sin asignar</t>
  </si>
  <si>
    <t>Tipo de plan</t>
  </si>
  <si>
    <t>Estado de tramitación</t>
  </si>
  <si>
    <t xml:space="preserve">Asignado a </t>
  </si>
  <si>
    <t>Consejero</t>
  </si>
  <si>
    <t>Consultas</t>
  </si>
  <si>
    <t>doc. Ref.</t>
  </si>
  <si>
    <t>Inf.</t>
  </si>
  <si>
    <t>Sostenibilidad</t>
  </si>
  <si>
    <t>Resuelto</t>
  </si>
  <si>
    <t>Fin memoria ambient.</t>
  </si>
  <si>
    <t>No aplicable EAE</t>
  </si>
  <si>
    <t>Total general</t>
  </si>
  <si>
    <t>Aeropuertos</t>
  </si>
  <si>
    <t>Costas</t>
  </si>
  <si>
    <t>Economía y Hacienda</t>
  </si>
  <si>
    <t>Energía</t>
  </si>
  <si>
    <t>Ferrocarriles</t>
  </si>
  <si>
    <t>Infraestructuras</t>
  </si>
  <si>
    <t>Transporte Marítimo y puertos</t>
  </si>
  <si>
    <t>1 (22)*</t>
  </si>
  <si>
    <t>(*) Hay un solo expediente abierto incluyendo los 22 programas nacionales</t>
  </si>
  <si>
    <t xml:space="preserve">TOTAL </t>
  </si>
  <si>
    <t>Total Salidas</t>
  </si>
  <si>
    <t>Total sector Aguas</t>
  </si>
  <si>
    <t>10.1.1.1. EVALUACIÓN AMBIENTAL DE PROYECTOS: Serie histórica del periodo 1998-2008</t>
  </si>
  <si>
    <t>10.2. EVALUACIÓN DE PLANES Y PROGRAMAS:  Expedientes por sectores y estado de tramitación iniciados hasta 2008</t>
  </si>
  <si>
    <t>impacto ambiental</t>
  </si>
  <si>
    <t>Transformaciones en Regadío</t>
  </si>
  <si>
    <t xml:space="preserve">10.1.1.2.EVALUACIÓN AMBIENTAL DE PROYECTOS: </t>
  </si>
  <si>
    <t>Distribución por tipos de proyectos del periodo 1998-2008</t>
  </si>
  <si>
    <t xml:space="preserve">10.1.1.3. EVALUACIÓN AMBIENTAL DE PROYECTOS: </t>
  </si>
  <si>
    <t xml:space="preserve"> Distribución por tipo de procedimiento del periodo 1998-2008</t>
  </si>
  <si>
    <t xml:space="preserve">10.1.1.5. EVALUACIÓN AMBIENTAL DE PROYECTOS: Distribución por sectores </t>
  </si>
  <si>
    <t>del periodo 1998-2008</t>
  </si>
  <si>
    <t>10.1.2.1. EVALUACIÓN AMBIENTAL DE PROYECTOS: Serie histórica mensual y ejecución, 2008</t>
  </si>
  <si>
    <t xml:space="preserve">10.1.2.2. EVALUACIÓN AMBIENTAL DE PROYECTOS: </t>
  </si>
  <si>
    <t>Distribución por tipo de proyecto, 2008</t>
  </si>
  <si>
    <t>Comunidad Autónoma</t>
  </si>
  <si>
    <t xml:space="preserve">  Galicia</t>
  </si>
  <si>
    <t xml:space="preserve">  P. de Asturias</t>
  </si>
  <si>
    <t xml:space="preserve">  Cantabria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</si>
  <si>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</si>
  <si>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</si>
  <si>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</si>
  <si>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</si>
  <si>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</si>
  <si>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</si>
  <si>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</si>
  <si>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</si>
  <si>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Castilla-La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</si>
  <si>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</si>
  <si>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</si>
  <si>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</si>
  <si>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</si>
  <si>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</si>
  <si>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>Entrada</t>
  </si>
  <si>
    <t>Resuleto</t>
  </si>
  <si>
    <t xml:space="preserve">10.1.1.4. EVALUCACIÓN AMBIENTAL DE PROYECTOS:  </t>
  </si>
  <si>
    <t>Distribución por Comunidades Autónomas del periodo 1998-2008</t>
  </si>
  <si>
    <t xml:space="preserve">  Sin asignar</t>
  </si>
  <si>
    <t>ESPAÑA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</si>
</sst>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4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4.75"/>
      <name val="Arial"/>
      <family val="0"/>
    </font>
    <font>
      <sz val="4.25"/>
      <name val="Arial"/>
      <family val="0"/>
    </font>
    <font>
      <sz val="5.75"/>
      <name val="Arial"/>
      <family val="0"/>
    </font>
    <font>
      <sz val="5"/>
      <name val="Arial"/>
      <family val="0"/>
    </font>
    <font>
      <sz val="5.25"/>
      <name val="Arial"/>
      <family val="0"/>
    </font>
    <font>
      <sz val="8.25"/>
      <name val="Arial"/>
      <family val="2"/>
    </font>
    <font>
      <sz val="12"/>
      <name val="Helv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thin">
        <color indexed="17"/>
      </top>
      <bottom>
        <color indexed="63"/>
      </bottom>
    </border>
    <border>
      <left>
        <color indexed="63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thin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</borders>
  <cellStyleXfs count="21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7" fontId="13" fillId="0" borderId="0">
      <alignment/>
      <protection/>
    </xf>
    <xf numFmtId="9" fontId="0" fillId="0" borderId="0" applyFont="0" applyFill="0" applyBorder="0" applyAlignment="0" applyProtection="0"/>
  </cellStyleXfs>
  <cellXfs count="80">
    <xf numFmtId="0" fontId="0" fillId="2" borderId="0" xfId="0" applyAlignment="1">
      <alignment/>
    </xf>
    <xf numFmtId="0" fontId="0" fillId="2" borderId="0" xfId="0" applyBorder="1" applyAlignment="1">
      <alignment/>
    </xf>
    <xf numFmtId="0" fontId="4" fillId="2" borderId="0" xfId="0" applyFont="1" applyAlignment="1">
      <alignment/>
    </xf>
    <xf numFmtId="0" fontId="0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3" fillId="2" borderId="0" xfId="0" applyFont="1" applyFill="1" applyAlignment="1">
      <alignment vertical="center" wrapText="1"/>
    </xf>
    <xf numFmtId="0" fontId="4" fillId="2" borderId="0" xfId="0" applyFont="1" applyAlignment="1">
      <alignment vertical="top"/>
    </xf>
    <xf numFmtId="0" fontId="4" fillId="2" borderId="0" xfId="0" applyFont="1" applyBorder="1" applyAlignment="1">
      <alignment/>
    </xf>
    <xf numFmtId="0" fontId="3" fillId="2" borderId="1" xfId="0" applyFont="1" applyBorder="1" applyAlignment="1">
      <alignment horizontal="center"/>
    </xf>
    <xf numFmtId="0" fontId="0" fillId="2" borderId="2" xfId="0" applyBorder="1" applyAlignment="1">
      <alignment horizontal="left"/>
    </xf>
    <xf numFmtId="37" fontId="0" fillId="2" borderId="3" xfId="19" applyFont="1" applyFill="1" applyBorder="1" applyAlignment="1">
      <alignment horizontal="right"/>
      <protection/>
    </xf>
    <xf numFmtId="37" fontId="0" fillId="2" borderId="4" xfId="19" applyFont="1" applyFill="1" applyBorder="1" applyAlignment="1">
      <alignment horizontal="right"/>
      <protection/>
    </xf>
    <xf numFmtId="0" fontId="0" fillId="2" borderId="5" xfId="0" applyBorder="1" applyAlignment="1">
      <alignment horizontal="left"/>
    </xf>
    <xf numFmtId="37" fontId="0" fillId="2" borderId="6" xfId="19" applyFont="1" applyFill="1" applyBorder="1" applyAlignment="1">
      <alignment horizontal="right"/>
      <protection/>
    </xf>
    <xf numFmtId="37" fontId="0" fillId="2" borderId="7" xfId="19" applyFont="1" applyFill="1" applyBorder="1" applyAlignment="1">
      <alignment horizontal="right"/>
      <protection/>
    </xf>
    <xf numFmtId="0" fontId="0" fillId="2" borderId="8" xfId="0" applyBorder="1" applyAlignment="1">
      <alignment horizontal="left"/>
    </xf>
    <xf numFmtId="37" fontId="0" fillId="2" borderId="9" xfId="19" applyFont="1" applyFill="1" applyBorder="1" applyAlignment="1">
      <alignment horizontal="right"/>
      <protection/>
    </xf>
    <xf numFmtId="37" fontId="0" fillId="2" borderId="10" xfId="19" applyFont="1" applyFill="1" applyBorder="1" applyAlignment="1">
      <alignment horizontal="right"/>
      <protection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12" xfId="0" applyFill="1" applyBorder="1" applyAlignment="1">
      <alignment horizontal="center" vertical="center"/>
    </xf>
    <xf numFmtId="0" fontId="0" fillId="3" borderId="6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9" xfId="0" applyFill="1" applyBorder="1" applyAlignment="1">
      <alignment horizontal="center" vertical="center"/>
    </xf>
    <xf numFmtId="0" fontId="0" fillId="2" borderId="1" xfId="0" applyBorder="1" applyAlignment="1">
      <alignment/>
    </xf>
    <xf numFmtId="0" fontId="0" fillId="2" borderId="2" xfId="0" applyBorder="1" applyAlignment="1">
      <alignment/>
    </xf>
    <xf numFmtId="0" fontId="4" fillId="2" borderId="5" xfId="0" applyFont="1" applyBorder="1" applyAlignment="1">
      <alignment horizontal="left" vertical="top" indent="1"/>
    </xf>
    <xf numFmtId="37" fontId="4" fillId="2" borderId="7" xfId="19" applyFont="1" applyFill="1" applyBorder="1" applyAlignment="1">
      <alignment horizontal="right"/>
      <protection/>
    </xf>
    <xf numFmtId="0" fontId="0" fillId="2" borderId="5" xfId="0" applyBorder="1" applyAlignment="1">
      <alignment/>
    </xf>
    <xf numFmtId="0" fontId="4" fillId="2" borderId="8" xfId="0" applyFont="1" applyBorder="1" applyAlignment="1">
      <alignment horizontal="left" indent="1"/>
    </xf>
    <xf numFmtId="37" fontId="4" fillId="2" borderId="10" xfId="19" applyFont="1" applyFill="1" applyBorder="1" applyAlignment="1">
      <alignment horizontal="right"/>
      <protection/>
    </xf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2" borderId="8" xfId="0" applyBorder="1" applyAlignment="1">
      <alignment/>
    </xf>
    <xf numFmtId="0" fontId="0" fillId="3" borderId="15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4" fillId="2" borderId="8" xfId="0" applyFont="1" applyBorder="1" applyAlignment="1">
      <alignment/>
    </xf>
    <xf numFmtId="37" fontId="4" fillId="2" borderId="9" xfId="19" applyFont="1" applyFill="1" applyBorder="1" applyAlignment="1">
      <alignment horizontal="right"/>
      <protection/>
    </xf>
    <xf numFmtId="0" fontId="0" fillId="3" borderId="17" xfId="0" applyFill="1" applyBorder="1" applyAlignment="1">
      <alignment horizontal="center"/>
    </xf>
    <xf numFmtId="0" fontId="0" fillId="3" borderId="2" xfId="0" applyFill="1" applyBorder="1" applyAlignment="1">
      <alignment/>
    </xf>
    <xf numFmtId="0" fontId="0" fillId="3" borderId="8" xfId="0" applyFill="1" applyBorder="1" applyAlignment="1">
      <alignment/>
    </xf>
    <xf numFmtId="0" fontId="4" fillId="2" borderId="5" xfId="0" applyFont="1" applyBorder="1" applyAlignment="1">
      <alignment horizontal="left" vertical="top"/>
    </xf>
    <xf numFmtId="37" fontId="4" fillId="2" borderId="6" xfId="19" applyFont="1" applyFill="1" applyBorder="1" applyAlignment="1">
      <alignment horizontal="right"/>
      <protection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4" fillId="2" borderId="8" xfId="0" applyFont="1" applyBorder="1" applyAlignment="1">
      <alignment horizontal="left"/>
    </xf>
    <xf numFmtId="0" fontId="0" fillId="2" borderId="18" xfId="0" applyBorder="1" applyAlignment="1">
      <alignment/>
    </xf>
    <xf numFmtId="0" fontId="0" fillId="2" borderId="18" xfId="0" applyBorder="1" applyAlignment="1">
      <alignment/>
    </xf>
    <xf numFmtId="0" fontId="0" fillId="3" borderId="2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0" fillId="3" borderId="21" xfId="0" applyFill="1" applyBorder="1" applyAlignment="1">
      <alignment horizontal="center"/>
    </xf>
    <xf numFmtId="0" fontId="2" fillId="2" borderId="0" xfId="0" applyFont="1" applyAlignment="1">
      <alignment horizontal="center"/>
    </xf>
    <xf numFmtId="0" fontId="3" fillId="2" borderId="0" xfId="0" applyFont="1" applyAlignment="1">
      <alignment horizontal="center"/>
    </xf>
    <xf numFmtId="0" fontId="0" fillId="3" borderId="22" xfId="0" applyFill="1" applyBorder="1" applyAlignment="1">
      <alignment horizontal="center"/>
    </xf>
    <xf numFmtId="0" fontId="0" fillId="3" borderId="23" xfId="0" applyFill="1" applyBorder="1" applyAlignment="1">
      <alignment horizontal="center"/>
    </xf>
    <xf numFmtId="0" fontId="0" fillId="3" borderId="12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3" fillId="2" borderId="0" xfId="0" applyFont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0" fillId="3" borderId="11" xfId="0" applyFill="1" applyBorder="1" applyAlignment="1">
      <alignment horizontal="center" vertical="center" wrapText="1"/>
    </xf>
    <xf numFmtId="0" fontId="3" fillId="2" borderId="0" xfId="0" applyFont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 wrapText="1"/>
    </xf>
    <xf numFmtId="0" fontId="0" fillId="3" borderId="7" xfId="0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horizontal="center" vertic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CARNE2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proyectos. Periodo 1998-2008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"/>
          <c:y val="0.3035"/>
          <c:w val="0.98425"/>
          <c:h val="0.6965"/>
        </c:manualLayout>
      </c:layout>
      <c:lineChart>
        <c:grouping val="standard"/>
        <c:varyColors val="0"/>
        <c:ser>
          <c:idx val="0"/>
          <c:order val="0"/>
          <c:tx>
            <c:v>Entradas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'10.1.1.1'!$A$9:$A$29</c:f>
              <c:numCache/>
            </c:numRef>
          </c:cat>
          <c:val>
            <c:numRef>
              <c:f>'10.1.1.1'!$B$9:$B$29</c:f>
              <c:numCache/>
            </c:numRef>
          </c:val>
          <c:smooth val="0"/>
        </c:ser>
        <c:ser>
          <c:idx val="1"/>
          <c:order val="1"/>
          <c:tx>
            <c:v>Salidas</c:v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'10.1.1.1'!$A$9:$A$29</c:f>
              <c:numCache/>
            </c:numRef>
          </c:cat>
          <c:val>
            <c:numRef>
              <c:f>'10.1.1.1'!$H$9:$H$29</c:f>
              <c:numCache/>
            </c:numRef>
          </c:val>
          <c:smooth val="0"/>
        </c:ser>
        <c:axId val="60140324"/>
        <c:axId val="4392005"/>
      </c:lineChart>
      <c:catAx>
        <c:axId val="601403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392005"/>
        <c:crossesAt val="-200"/>
        <c:auto val="1"/>
        <c:lblOffset val="100"/>
        <c:noMultiLvlLbl val="0"/>
      </c:catAx>
      <c:valAx>
        <c:axId val="439200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0140324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3905"/>
          <c:y val="0.2022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Expedientes en tramitación según sector hasta 2008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"/>
          <c:y val="0.16825"/>
          <c:w val="0.98375"/>
          <c:h val="0.831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CC00"/>
            </a:solidFill>
            <a:ln w="381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'10.2'!$A$8:$A$17</c:f>
              <c:strCache/>
            </c:strRef>
          </c:cat>
          <c:val>
            <c:numRef>
              <c:f>'10.2'!$H$8:$H$17</c:f>
              <c:numCache/>
            </c:numRef>
          </c:val>
        </c:ser>
        <c:axId val="29417920"/>
        <c:axId val="63434689"/>
      </c:barChart>
      <c:catAx>
        <c:axId val="294179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63434689"/>
        <c:crosses val="autoZero"/>
        <c:auto val="1"/>
        <c:lblOffset val="100"/>
        <c:tickLblSkip val="1"/>
        <c:noMultiLvlLbl val="0"/>
      </c:catAx>
      <c:valAx>
        <c:axId val="6343468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9417920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salidas de proyectos. Periodo 1998 - 2008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575"/>
          <c:y val="0.25825"/>
          <c:w val="0.96825"/>
          <c:h val="0.70375"/>
        </c:manualLayout>
      </c:layout>
      <c:barChart>
        <c:barDir val="col"/>
        <c:grouping val="stacked"/>
        <c:varyColors val="0"/>
        <c:ser>
          <c:idx val="0"/>
          <c:order val="0"/>
          <c:tx>
            <c:v>Declaraciones</c:v>
          </c:tx>
          <c:spPr>
            <a:solidFill>
              <a:srgbClr val="99CC00"/>
            </a:solidFill>
            <a:ln w="25400">
              <a:solidFill>
                <a:srgbClr val="99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'10.1.1.1'!$A$9:$A$29</c:f>
              <c:numCache/>
            </c:numRef>
          </c:cat>
          <c:val>
            <c:numRef>
              <c:f>'10.1.1.1'!$C$9:$C$29</c:f>
              <c:numCache/>
            </c:numRef>
          </c:val>
        </c:ser>
        <c:ser>
          <c:idx val="1"/>
          <c:order val="1"/>
          <c:tx>
            <c:v>Resoluciones Anexo II</c:v>
          </c:tx>
          <c:spPr>
            <a:solidFill>
              <a:srgbClr val="00FF00"/>
            </a:solidFill>
            <a:ln w="25400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'10.1.1.1'!$A$9:$A$29</c:f>
              <c:numCache/>
            </c:numRef>
          </c:cat>
          <c:val>
            <c:numRef>
              <c:f>'10.1.1.1'!$D$9:$D$29</c:f>
              <c:numCache/>
            </c:numRef>
          </c:val>
        </c:ser>
        <c:ser>
          <c:idx val="2"/>
          <c:order val="2"/>
          <c:tx>
            <c:v>No procedimiento</c:v>
          </c:tx>
          <c:spPr>
            <a:solidFill>
              <a:srgbClr val="008000"/>
            </a:soli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'10.1.1.1'!$A$9:$A$29</c:f>
              <c:numCache/>
            </c:numRef>
          </c:cat>
          <c:val>
            <c:numRef>
              <c:f>'10.1.1.1'!$E$9:$E$29</c:f>
              <c:numCache/>
            </c:numRef>
          </c:val>
        </c:ser>
        <c:ser>
          <c:idx val="3"/>
          <c:order val="3"/>
          <c:tx>
            <c:v>Archivados</c:v>
          </c:tx>
          <c:spPr>
            <a:solidFill>
              <a:srgbClr val="FFCC00"/>
            </a:solidFill>
            <a:ln w="254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'10.1.1.1'!$A$9:$A$29</c:f>
              <c:numCache/>
            </c:numRef>
          </c:cat>
          <c:val>
            <c:numRef>
              <c:f>'10.1.1.1'!$G$9:$G$29</c:f>
              <c:numCache/>
            </c:numRef>
          </c:val>
        </c:ser>
        <c:overlap val="100"/>
        <c:axId val="39528046"/>
        <c:axId val="20208095"/>
      </c:barChart>
      <c:catAx>
        <c:axId val="395280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0208095"/>
        <c:crosses val="autoZero"/>
        <c:auto val="1"/>
        <c:lblOffset val="100"/>
        <c:noMultiLvlLbl val="0"/>
      </c:catAx>
      <c:valAx>
        <c:axId val="2020809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9528046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1775"/>
          <c:y val="0.169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los proyectos 
por sector. Periodo 1998-2008</a:t>
            </a:r>
          </a:p>
        </c:rich>
      </c:tx>
      <c:layout/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0375"/>
          <c:y val="0.38975"/>
          <c:w val="0.62025"/>
          <c:h val="0.407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Pt>
            <c:idx val="1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38100">
                <a:solidFill>
                  <a:srgbClr val="FFCC00"/>
                </a:solidFill>
              </a:ln>
            </c:spPr>
          </c:dPt>
          <c:dPt>
            <c:idx val="3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4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Lit>
              <c:ptCount val="5"/>
              <c:pt idx="0">
                <c:v>Agricultura</c:v>
              </c:pt>
              <c:pt idx="1">
                <c:v>Aguas</c:v>
              </c:pt>
              <c:pt idx="2">
                <c:v>Industria y Energía</c:v>
              </c:pt>
              <c:pt idx="3">
                <c:v>Infraestructura-Transportes</c:v>
              </c:pt>
              <c:pt idx="4">
                <c:v>Otros</c:v>
              </c:pt>
            </c:strLit>
          </c:cat>
          <c:val>
            <c:numRef>
              <c:f>('10.1.1.2'!$B$8,'10.1.1.2'!$B$21,'10.1.1.2'!$B$33,'10.1.1.2'!$B$42,'10.1.1.2'!$B$45)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proyectos por tipo de procedimiento. Periodo 1998-2008</a:t>
            </a:r>
          </a:p>
        </c:rich>
      </c:tx>
      <c:layout>
        <c:manualLayout>
          <c:xMode val="factor"/>
          <c:yMode val="factor"/>
          <c:x val="0.019"/>
          <c:y val="-0.0042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55"/>
          <c:y val="0.30475"/>
          <c:w val="0.94875"/>
          <c:h val="0.66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'10.1.1.3'!$A$8</c:f>
              <c:strCache>
                <c:ptCount val="1"/>
                <c:pt idx="0">
                  <c:v>Entradas</c:v>
                </c:pt>
              </c:strCache>
            </c:strRef>
          </c:tx>
          <c:spPr>
            <a:solidFill>
              <a:srgbClr val="99CC00"/>
            </a:solidFill>
            <a:ln w="381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'10.1.1.3'!$B$7:$D$7</c:f>
              <c:strCache/>
            </c:strRef>
          </c:cat>
          <c:val>
            <c:numRef>
              <c:f>'10.1.1.3'!$B$8:$D$8</c:f>
              <c:numCache/>
            </c:numRef>
          </c:val>
        </c:ser>
        <c:ser>
          <c:idx val="1"/>
          <c:order val="1"/>
          <c:tx>
            <c:strRef>
              <c:f>'10.1.1.3'!$A$9</c:f>
              <c:strCache>
                <c:ptCount val="1"/>
                <c:pt idx="0">
                  <c:v>En tramitación</c:v>
                </c:pt>
              </c:strCache>
            </c:strRef>
          </c:tx>
          <c:spPr>
            <a:solidFill>
              <a:srgbClr val="00FF00"/>
            </a:solidFill>
            <a:ln w="381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'10.1.1.3'!$B$7:$D$7</c:f>
              <c:strCache/>
            </c:strRef>
          </c:cat>
          <c:val>
            <c:numRef>
              <c:f>'10.1.1.3'!$B$9:$D$9</c:f>
              <c:numCache/>
            </c:numRef>
          </c:val>
        </c:ser>
        <c:ser>
          <c:idx val="2"/>
          <c:order val="2"/>
          <c:tx>
            <c:strRef>
              <c:f>'10.1.1.3'!$A$10</c:f>
              <c:strCache>
                <c:ptCount val="1"/>
                <c:pt idx="0">
                  <c:v>Resueltos</c:v>
                </c:pt>
              </c:strCache>
            </c:strRef>
          </c:tx>
          <c:spPr>
            <a:solidFill>
              <a:srgbClr val="808000"/>
            </a:solidFill>
            <a:ln w="381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'10.1.1.3'!$B$7:$D$7</c:f>
              <c:strCache/>
            </c:strRef>
          </c:cat>
          <c:val>
            <c:numRef>
              <c:f>'10.1.1.3'!$B$10:$D$10</c:f>
              <c:numCache/>
            </c:numRef>
          </c:val>
        </c:ser>
        <c:axId val="47655128"/>
        <c:axId val="26242969"/>
      </c:barChart>
      <c:catAx>
        <c:axId val="476551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6242969"/>
        <c:crosses val="autoZero"/>
        <c:auto val="1"/>
        <c:lblOffset val="100"/>
        <c:noMultiLvlLbl val="0"/>
      </c:catAx>
      <c:valAx>
        <c:axId val="2624296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7655128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205"/>
          <c:y val="0.21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proyectos por tipo de procedimiento. Periodo 1998-2008</a:t>
            </a:r>
          </a:p>
        </c:rich>
      </c:tx>
      <c:layout>
        <c:manualLayout>
          <c:xMode val="factor"/>
          <c:yMode val="factor"/>
          <c:x val="0.019"/>
          <c:y val="-0.0042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825"/>
          <c:y val="0.3025"/>
          <c:w val="0.9625"/>
          <c:h val="0.6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'10.1.1.5'!$A$9</c:f>
              <c:strCache>
                <c:ptCount val="1"/>
                <c:pt idx="0">
                  <c:v>Entradas</c:v>
                </c:pt>
              </c:strCache>
            </c:strRef>
          </c:tx>
          <c:spPr>
            <a:solidFill>
              <a:srgbClr val="99CC00"/>
            </a:solidFill>
            <a:ln w="381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'10.1.1.5'!$B$7:$F$8</c:f>
              <c:multiLvlStrCache/>
            </c:multiLvlStrRef>
          </c:cat>
          <c:val>
            <c:numRef>
              <c:f>'10.1.1.5'!$B$9:$F$9</c:f>
              <c:numCache/>
            </c:numRef>
          </c:val>
        </c:ser>
        <c:ser>
          <c:idx val="1"/>
          <c:order val="1"/>
          <c:tx>
            <c:strRef>
              <c:f>'10.1.1.5'!$A$10</c:f>
              <c:strCache>
                <c:ptCount val="1"/>
                <c:pt idx="0">
                  <c:v>En tramitación</c:v>
                </c:pt>
              </c:strCache>
            </c:strRef>
          </c:tx>
          <c:spPr>
            <a:solidFill>
              <a:srgbClr val="00FF00"/>
            </a:solidFill>
            <a:ln w="381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'10.1.1.5'!$B$7:$F$8</c:f>
              <c:multiLvlStrCache/>
            </c:multiLvlStrRef>
          </c:cat>
          <c:val>
            <c:numRef>
              <c:f>'10.1.1.5'!$B$10:$F$10</c:f>
              <c:numCache/>
            </c:numRef>
          </c:val>
        </c:ser>
        <c:ser>
          <c:idx val="2"/>
          <c:order val="2"/>
          <c:tx>
            <c:strRef>
              <c:f>'10.1.1.5'!$A$11</c:f>
              <c:strCache>
                <c:ptCount val="1"/>
                <c:pt idx="0">
                  <c:v>Resueltos</c:v>
                </c:pt>
              </c:strCache>
            </c:strRef>
          </c:tx>
          <c:spPr>
            <a:solidFill>
              <a:srgbClr val="808000"/>
            </a:solidFill>
            <a:ln w="381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'10.1.1.5'!$B$7:$F$8</c:f>
              <c:multiLvlStrCache/>
            </c:multiLvlStrRef>
          </c:cat>
          <c:val>
            <c:numRef>
              <c:f>'10.1.1.5'!$B$11:$F$11</c:f>
              <c:numCache/>
            </c:numRef>
          </c:val>
        </c:ser>
        <c:axId val="34860130"/>
        <c:axId val="45305715"/>
      </c:barChart>
      <c:catAx>
        <c:axId val="348601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5305715"/>
        <c:crosses val="autoZero"/>
        <c:auto val="1"/>
        <c:lblOffset val="100"/>
        <c:noMultiLvlLbl val="0"/>
      </c:catAx>
      <c:valAx>
        <c:axId val="4530571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4860130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27525"/>
          <c:y val="0.21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proyectos. Año 2008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"/>
          <c:y val="0.30225"/>
          <c:w val="0.98425"/>
          <c:h val="0.69775"/>
        </c:manualLayout>
      </c:layout>
      <c:lineChart>
        <c:grouping val="standard"/>
        <c:varyColors val="0"/>
        <c:ser>
          <c:idx val="0"/>
          <c:order val="0"/>
          <c:tx>
            <c:v>Entradas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'10.1.2.1'!$A$9:$A$20</c:f>
              <c:strCache/>
            </c:strRef>
          </c:cat>
          <c:val>
            <c:numRef>
              <c:f>'10.1.2.1'!$B$9:$B$20</c:f>
              <c:numCache/>
            </c:numRef>
          </c:val>
          <c:smooth val="0"/>
        </c:ser>
        <c:ser>
          <c:idx val="1"/>
          <c:order val="1"/>
          <c:tx>
            <c:v>Salidas</c:v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'10.1.2.1'!$A$9:$A$20</c:f>
              <c:strCache/>
            </c:strRef>
          </c:cat>
          <c:val>
            <c:numRef>
              <c:f>'10.1.2.1'!$H$9:$H$20</c:f>
              <c:numCache/>
            </c:numRef>
          </c:val>
          <c:smooth val="0"/>
        </c:ser>
        <c:axId val="5098252"/>
        <c:axId val="45884269"/>
      </c:lineChart>
      <c:catAx>
        <c:axId val="50982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5884269"/>
        <c:crossesAt val="-200"/>
        <c:auto val="1"/>
        <c:lblOffset val="100"/>
        <c:tickLblSkip val="2"/>
        <c:noMultiLvlLbl val="0"/>
      </c:catAx>
      <c:valAx>
        <c:axId val="4588426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098252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3835"/>
          <c:y val="0.204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Entrada y salida de proyectos. Año 2008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675"/>
          <c:y val="0.195"/>
          <c:w val="0.9675"/>
          <c:h val="0.79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CC00"/>
            </a:solidFill>
            <a:ln w="381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Entradas</c:v>
              </c:pt>
              <c:pt idx="1">
                <c:v>Total salidas</c:v>
              </c:pt>
              <c:pt idx="2">
                <c:v>Declaración</c:v>
              </c:pt>
              <c:pt idx="3">
                <c:v>Resoluciones AnexoII</c:v>
              </c:pt>
              <c:pt idx="4">
                <c:v>No pocedimiento</c:v>
              </c:pt>
              <c:pt idx="5">
                <c:v>Archivados</c:v>
              </c:pt>
            </c:strLit>
          </c:cat>
          <c:val>
            <c:numRef>
              <c:f>('10.1.2.1'!$B$21,'10.1.2.1'!$H$21,'10.1.2.1'!$C$21:$E$21,'10.1.2.1'!$G$21)</c:f>
              <c:numCache/>
            </c:numRef>
          </c:val>
        </c:ser>
        <c:axId val="10305238"/>
        <c:axId val="25638279"/>
      </c:barChart>
      <c:catAx>
        <c:axId val="103052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5638279"/>
        <c:crosses val="autoZero"/>
        <c:auto val="1"/>
        <c:lblOffset val="100"/>
        <c:noMultiLvlLbl val="0"/>
      </c:catAx>
      <c:valAx>
        <c:axId val="2563827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0305238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los proyectos en tramitación  por sector. Año 2008</a:t>
            </a:r>
          </a:p>
        </c:rich>
      </c:tx>
      <c:layout>
        <c:manualLayout>
          <c:xMode val="factor"/>
          <c:yMode val="factor"/>
          <c:x val="0.01975"/>
          <c:y val="0.0092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065"/>
          <c:y val="0.40025"/>
          <c:w val="0.615"/>
          <c:h val="0.394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Pt>
            <c:idx val="1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38100">
                <a:solidFill>
                  <a:srgbClr val="FFCC00"/>
                </a:solidFill>
              </a:ln>
            </c:spPr>
          </c:dPt>
          <c:dPt>
            <c:idx val="3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4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Lit>
              <c:ptCount val="5"/>
              <c:pt idx="0">
                <c:v>Agricultura</c:v>
              </c:pt>
              <c:pt idx="1">
                <c:v>Aguas</c:v>
              </c:pt>
              <c:pt idx="2">
                <c:v>Industria y Energía</c:v>
              </c:pt>
              <c:pt idx="3">
                <c:v>Infraestructura-Transportes</c:v>
              </c:pt>
              <c:pt idx="4">
                <c:v>Otros</c:v>
              </c:pt>
            </c:strLit>
          </c:cat>
          <c:val>
            <c:numRef>
              <c:f>('10.1.2.2'!$B$9,'10.1.2.2'!$B$22,'10.1.2.2'!$B$34,'10.1.2.2'!$B$43,'10.1.2.2'!$B$46)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los proyectos evaluados  
por sector. Año 2008</a:t>
            </a:r>
          </a:p>
        </c:rich>
      </c:tx>
      <c:layout>
        <c:manualLayout>
          <c:xMode val="factor"/>
          <c:yMode val="factor"/>
          <c:x val="0.01975"/>
          <c:y val="0.0092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3525"/>
          <c:y val="0.4545"/>
          <c:w val="0.562"/>
          <c:h val="0.3197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Pt>
            <c:idx val="1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38100">
                <a:solidFill>
                  <a:srgbClr val="FFCC00"/>
                </a:solidFill>
              </a:ln>
            </c:spPr>
          </c:dPt>
          <c:dPt>
            <c:idx val="3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4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Lit>
              <c:ptCount val="5"/>
              <c:pt idx="0">
                <c:v>Agricultura</c:v>
              </c:pt>
              <c:pt idx="1">
                <c:v>Aguas</c:v>
              </c:pt>
              <c:pt idx="2">
                <c:v>Industria y Energía</c:v>
              </c:pt>
              <c:pt idx="3">
                <c:v>Infraestructura-Transportes</c:v>
              </c:pt>
              <c:pt idx="4">
                <c:v>Otros</c:v>
              </c:pt>
            </c:strLit>
          </c:cat>
          <c:val>
            <c:numRef>
              <c:f>('10.1.2.2'!$C$9,'10.1.2.2'!$C$22,'10.1.2.2'!$C$34,'10.1.2.2'!$C$43,'10.1.2.2'!$C$46)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30</xdr:row>
      <xdr:rowOff>76200</xdr:rowOff>
    </xdr:from>
    <xdr:to>
      <xdr:col>8</xdr:col>
      <xdr:colOff>676275</xdr:colOff>
      <xdr:row>44</xdr:row>
      <xdr:rowOff>47625</xdr:rowOff>
    </xdr:to>
    <xdr:graphicFrame>
      <xdr:nvGraphicFramePr>
        <xdr:cNvPr id="1" name="Chart 1"/>
        <xdr:cNvGraphicFramePr/>
      </xdr:nvGraphicFramePr>
      <xdr:xfrm>
        <a:off x="19050" y="5057775"/>
        <a:ext cx="7334250" cy="2238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45</xdr:row>
      <xdr:rowOff>76200</xdr:rowOff>
    </xdr:from>
    <xdr:to>
      <xdr:col>8</xdr:col>
      <xdr:colOff>685800</xdr:colOff>
      <xdr:row>64</xdr:row>
      <xdr:rowOff>19050</xdr:rowOff>
    </xdr:to>
    <xdr:graphicFrame>
      <xdr:nvGraphicFramePr>
        <xdr:cNvPr id="2" name="Chart 2"/>
        <xdr:cNvGraphicFramePr/>
      </xdr:nvGraphicFramePr>
      <xdr:xfrm>
        <a:off x="66675" y="7486650"/>
        <a:ext cx="7296150" cy="3019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48</xdr:row>
      <xdr:rowOff>28575</xdr:rowOff>
    </xdr:from>
    <xdr:to>
      <xdr:col>1</xdr:col>
      <xdr:colOff>1447800</xdr:colOff>
      <xdr:row>64</xdr:row>
      <xdr:rowOff>19050</xdr:rowOff>
    </xdr:to>
    <xdr:graphicFrame>
      <xdr:nvGraphicFramePr>
        <xdr:cNvPr id="1" name="Chart 1"/>
        <xdr:cNvGraphicFramePr/>
      </xdr:nvGraphicFramePr>
      <xdr:xfrm>
        <a:off x="66675" y="8239125"/>
        <a:ext cx="420052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11</xdr:row>
      <xdr:rowOff>47625</xdr:rowOff>
    </xdr:from>
    <xdr:to>
      <xdr:col>3</xdr:col>
      <xdr:colOff>962025</xdr:colOff>
      <xdr:row>30</xdr:row>
      <xdr:rowOff>38100</xdr:rowOff>
    </xdr:to>
    <xdr:graphicFrame>
      <xdr:nvGraphicFramePr>
        <xdr:cNvPr id="1" name="Chart 1"/>
        <xdr:cNvGraphicFramePr/>
      </xdr:nvGraphicFramePr>
      <xdr:xfrm>
        <a:off x="161925" y="1981200"/>
        <a:ext cx="4095750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13</xdr:row>
      <xdr:rowOff>0</xdr:rowOff>
    </xdr:from>
    <xdr:to>
      <xdr:col>5</xdr:col>
      <xdr:colOff>904875</xdr:colOff>
      <xdr:row>32</xdr:row>
      <xdr:rowOff>28575</xdr:rowOff>
    </xdr:to>
    <xdr:graphicFrame>
      <xdr:nvGraphicFramePr>
        <xdr:cNvPr id="1" name="Chart 2"/>
        <xdr:cNvGraphicFramePr/>
      </xdr:nvGraphicFramePr>
      <xdr:xfrm>
        <a:off x="104775" y="2257425"/>
        <a:ext cx="5610225" cy="310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22</xdr:row>
      <xdr:rowOff>142875</xdr:rowOff>
    </xdr:from>
    <xdr:to>
      <xdr:col>8</xdr:col>
      <xdr:colOff>714375</xdr:colOff>
      <xdr:row>36</xdr:row>
      <xdr:rowOff>152400</xdr:rowOff>
    </xdr:to>
    <xdr:graphicFrame>
      <xdr:nvGraphicFramePr>
        <xdr:cNvPr id="1" name="Chart 1"/>
        <xdr:cNvGraphicFramePr/>
      </xdr:nvGraphicFramePr>
      <xdr:xfrm>
        <a:off x="66675" y="3886200"/>
        <a:ext cx="7324725" cy="227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38</xdr:row>
      <xdr:rowOff>66675</xdr:rowOff>
    </xdr:from>
    <xdr:to>
      <xdr:col>8</xdr:col>
      <xdr:colOff>704850</xdr:colOff>
      <xdr:row>53</xdr:row>
      <xdr:rowOff>104775</xdr:rowOff>
    </xdr:to>
    <xdr:graphicFrame>
      <xdr:nvGraphicFramePr>
        <xdr:cNvPr id="2" name="Chart 7"/>
        <xdr:cNvGraphicFramePr/>
      </xdr:nvGraphicFramePr>
      <xdr:xfrm>
        <a:off x="66675" y="6400800"/>
        <a:ext cx="73152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50</xdr:row>
      <xdr:rowOff>0</xdr:rowOff>
    </xdr:from>
    <xdr:to>
      <xdr:col>2</xdr:col>
      <xdr:colOff>838200</xdr:colOff>
      <xdr:row>67</xdr:row>
      <xdr:rowOff>47625</xdr:rowOff>
    </xdr:to>
    <xdr:graphicFrame>
      <xdr:nvGraphicFramePr>
        <xdr:cNvPr id="1" name="Chart 1"/>
        <xdr:cNvGraphicFramePr/>
      </xdr:nvGraphicFramePr>
      <xdr:xfrm>
        <a:off x="76200" y="8534400"/>
        <a:ext cx="4743450" cy="280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104775</xdr:colOff>
      <xdr:row>68</xdr:row>
      <xdr:rowOff>66675</xdr:rowOff>
    </xdr:from>
    <xdr:to>
      <xdr:col>2</xdr:col>
      <xdr:colOff>866775</xdr:colOff>
      <xdr:row>85</xdr:row>
      <xdr:rowOff>114300</xdr:rowOff>
    </xdr:to>
    <xdr:graphicFrame>
      <xdr:nvGraphicFramePr>
        <xdr:cNvPr id="2" name="Chart 2"/>
        <xdr:cNvGraphicFramePr/>
      </xdr:nvGraphicFramePr>
      <xdr:xfrm>
        <a:off x="104775" y="11515725"/>
        <a:ext cx="4743450" cy="2800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21</xdr:row>
      <xdr:rowOff>123825</xdr:rowOff>
    </xdr:from>
    <xdr:to>
      <xdr:col>7</xdr:col>
      <xdr:colOff>685800</xdr:colOff>
      <xdr:row>40</xdr:row>
      <xdr:rowOff>28575</xdr:rowOff>
    </xdr:to>
    <xdr:graphicFrame>
      <xdr:nvGraphicFramePr>
        <xdr:cNvPr id="1" name="Chart 1"/>
        <xdr:cNvGraphicFramePr/>
      </xdr:nvGraphicFramePr>
      <xdr:xfrm>
        <a:off x="114300" y="3648075"/>
        <a:ext cx="8029575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tabSelected="1" zoomScale="75" zoomScaleNormal="75" workbookViewId="0" topLeftCell="A1">
      <selection activeCell="A1" sqref="A1:I1"/>
    </sheetView>
  </sheetViews>
  <sheetFormatPr defaultColWidth="11.421875" defaultRowHeight="12.75"/>
  <cols>
    <col min="3" max="3" width="15.57421875" style="0" bestFit="1" customWidth="1"/>
    <col min="4" max="4" width="17.421875" style="0" bestFit="1" customWidth="1"/>
    <col min="5" max="5" width="12.7109375" style="0" bestFit="1" customWidth="1"/>
    <col min="6" max="6" width="8.7109375" style="0" customWidth="1"/>
  </cols>
  <sheetData>
    <row r="1" spans="1:9" ht="18">
      <c r="A1" s="56" t="s">
        <v>13</v>
      </c>
      <c r="B1" s="56"/>
      <c r="C1" s="56"/>
      <c r="D1" s="56"/>
      <c r="E1" s="56"/>
      <c r="F1" s="56"/>
      <c r="G1" s="56"/>
      <c r="H1" s="56"/>
      <c r="I1" s="56"/>
    </row>
    <row r="3" spans="1:9" ht="15">
      <c r="A3" s="57" t="s">
        <v>106</v>
      </c>
      <c r="B3" s="57"/>
      <c r="C3" s="57"/>
      <c r="D3" s="57"/>
      <c r="E3" s="57"/>
      <c r="F3" s="57"/>
      <c r="G3" s="57"/>
      <c r="H3" s="57"/>
      <c r="I3" s="57"/>
    </row>
    <row r="4" spans="1:9" ht="13.5" customHeight="1" thickBot="1">
      <c r="A4" s="8"/>
      <c r="B4" s="8"/>
      <c r="C4" s="8"/>
      <c r="D4" s="8"/>
      <c r="E4" s="8"/>
      <c r="F4" s="8"/>
      <c r="G4" s="8"/>
      <c r="H4" s="8"/>
      <c r="I4" s="8"/>
    </row>
    <row r="5" spans="1:9" ht="12.75">
      <c r="A5" s="67" t="s">
        <v>0</v>
      </c>
      <c r="B5" s="66" t="s">
        <v>1</v>
      </c>
      <c r="C5" s="58" t="s">
        <v>2</v>
      </c>
      <c r="D5" s="59"/>
      <c r="E5" s="59"/>
      <c r="F5" s="59"/>
      <c r="G5" s="59"/>
      <c r="H5" s="59"/>
      <c r="I5" s="63" t="s">
        <v>8</v>
      </c>
    </row>
    <row r="6" spans="1:9" ht="12.75">
      <c r="A6" s="68"/>
      <c r="B6" s="61"/>
      <c r="C6" s="53" t="s">
        <v>3</v>
      </c>
      <c r="D6" s="54"/>
      <c r="E6" s="54"/>
      <c r="F6" s="55"/>
      <c r="G6" s="18"/>
      <c r="H6" s="60" t="s">
        <v>104</v>
      </c>
      <c r="I6" s="64"/>
    </row>
    <row r="7" spans="1:10" ht="12.75">
      <c r="A7" s="68"/>
      <c r="B7" s="61"/>
      <c r="C7" s="19" t="s">
        <v>4</v>
      </c>
      <c r="D7" s="19" t="s">
        <v>5</v>
      </c>
      <c r="E7" s="19" t="s">
        <v>9</v>
      </c>
      <c r="F7" s="20" t="s">
        <v>11</v>
      </c>
      <c r="G7" s="21" t="s">
        <v>7</v>
      </c>
      <c r="H7" s="61"/>
      <c r="I7" s="64"/>
      <c r="J7" s="1"/>
    </row>
    <row r="8" spans="1:10" ht="13.5" thickBot="1">
      <c r="A8" s="69"/>
      <c r="B8" s="62"/>
      <c r="C8" s="22" t="s">
        <v>108</v>
      </c>
      <c r="D8" s="22" t="s">
        <v>6</v>
      </c>
      <c r="E8" s="22" t="s">
        <v>10</v>
      </c>
      <c r="F8" s="23" t="s">
        <v>3</v>
      </c>
      <c r="G8" s="22"/>
      <c r="H8" s="62"/>
      <c r="I8" s="65"/>
      <c r="J8" s="1"/>
    </row>
    <row r="9" spans="1:10" ht="12.75">
      <c r="A9" s="9">
        <v>1988</v>
      </c>
      <c r="B9" s="10">
        <v>33</v>
      </c>
      <c r="C9" s="10" t="s">
        <v>12</v>
      </c>
      <c r="D9" s="10" t="s">
        <v>12</v>
      </c>
      <c r="E9" s="10" t="s">
        <v>12</v>
      </c>
      <c r="F9" s="10" t="s">
        <v>12</v>
      </c>
      <c r="G9" s="10" t="s">
        <v>12</v>
      </c>
      <c r="H9" s="10" t="s">
        <v>12</v>
      </c>
      <c r="I9" s="11">
        <v>33</v>
      </c>
      <c r="J9" s="1"/>
    </row>
    <row r="10" spans="1:10" ht="12.75">
      <c r="A10" s="12">
        <v>1989</v>
      </c>
      <c r="B10" s="13">
        <v>122</v>
      </c>
      <c r="C10" s="13">
        <v>7</v>
      </c>
      <c r="D10" s="13" t="s">
        <v>12</v>
      </c>
      <c r="E10" s="13" t="s">
        <v>12</v>
      </c>
      <c r="F10" s="13">
        <v>7</v>
      </c>
      <c r="G10" s="13">
        <v>8</v>
      </c>
      <c r="H10" s="13">
        <v>15</v>
      </c>
      <c r="I10" s="14">
        <v>107</v>
      </c>
      <c r="J10" s="1"/>
    </row>
    <row r="11" spans="1:10" ht="12.75">
      <c r="A11" s="12">
        <v>1990</v>
      </c>
      <c r="B11" s="13">
        <v>82</v>
      </c>
      <c r="C11" s="13">
        <v>13</v>
      </c>
      <c r="D11" s="13" t="s">
        <v>12</v>
      </c>
      <c r="E11" s="13" t="s">
        <v>12</v>
      </c>
      <c r="F11" s="13">
        <v>13</v>
      </c>
      <c r="G11" s="13">
        <v>11</v>
      </c>
      <c r="H11" s="13">
        <v>24</v>
      </c>
      <c r="I11" s="14">
        <v>58</v>
      </c>
      <c r="J11" s="1"/>
    </row>
    <row r="12" spans="1:10" ht="12.75">
      <c r="A12" s="12">
        <v>1991</v>
      </c>
      <c r="B12" s="13">
        <v>142</v>
      </c>
      <c r="C12" s="13">
        <v>9</v>
      </c>
      <c r="D12" s="13" t="s">
        <v>12</v>
      </c>
      <c r="E12" s="13" t="s">
        <v>12</v>
      </c>
      <c r="F12" s="13">
        <v>9</v>
      </c>
      <c r="G12" s="13">
        <v>4</v>
      </c>
      <c r="H12" s="13">
        <v>13</v>
      </c>
      <c r="I12" s="14">
        <v>129</v>
      </c>
      <c r="J12" s="1"/>
    </row>
    <row r="13" spans="1:10" ht="12.75">
      <c r="A13" s="12">
        <v>1992</v>
      </c>
      <c r="B13" s="13">
        <v>44</v>
      </c>
      <c r="C13" s="13">
        <v>67</v>
      </c>
      <c r="D13" s="13" t="s">
        <v>12</v>
      </c>
      <c r="E13" s="13" t="s">
        <v>12</v>
      </c>
      <c r="F13" s="13">
        <v>67</v>
      </c>
      <c r="G13" s="13">
        <v>74</v>
      </c>
      <c r="H13" s="13">
        <v>141</v>
      </c>
      <c r="I13" s="14">
        <v>-97</v>
      </c>
      <c r="J13" s="1"/>
    </row>
    <row r="14" spans="1:10" ht="12.75">
      <c r="A14" s="12">
        <v>1993</v>
      </c>
      <c r="B14" s="13">
        <v>82</v>
      </c>
      <c r="C14" s="13">
        <v>44</v>
      </c>
      <c r="D14" s="13" t="s">
        <v>12</v>
      </c>
      <c r="E14" s="13" t="s">
        <v>12</v>
      </c>
      <c r="F14" s="13">
        <v>44</v>
      </c>
      <c r="G14" s="13">
        <v>7</v>
      </c>
      <c r="H14" s="13">
        <v>51</v>
      </c>
      <c r="I14" s="14">
        <v>31</v>
      </c>
      <c r="J14" s="1"/>
    </row>
    <row r="15" spans="1:10" ht="12.75">
      <c r="A15" s="12">
        <v>1994</v>
      </c>
      <c r="B15" s="13">
        <v>59</v>
      </c>
      <c r="C15" s="13">
        <v>47</v>
      </c>
      <c r="D15" s="13" t="s">
        <v>12</v>
      </c>
      <c r="E15" s="13" t="s">
        <v>12</v>
      </c>
      <c r="F15" s="13">
        <v>47</v>
      </c>
      <c r="G15" s="13">
        <v>3</v>
      </c>
      <c r="H15" s="13">
        <v>50</v>
      </c>
      <c r="I15" s="14">
        <v>9</v>
      </c>
      <c r="J15" s="1"/>
    </row>
    <row r="16" spans="1:10" ht="12.75">
      <c r="A16" s="12">
        <v>1995</v>
      </c>
      <c r="B16" s="13">
        <v>57</v>
      </c>
      <c r="C16" s="13">
        <v>31</v>
      </c>
      <c r="D16" s="13">
        <v>10</v>
      </c>
      <c r="E16" s="13" t="s">
        <v>12</v>
      </c>
      <c r="F16" s="13">
        <v>41</v>
      </c>
      <c r="G16" s="13">
        <v>14</v>
      </c>
      <c r="H16" s="13">
        <v>55</v>
      </c>
      <c r="I16" s="14">
        <v>2</v>
      </c>
      <c r="J16" s="1"/>
    </row>
    <row r="17" spans="1:10" ht="12.75">
      <c r="A17" s="12">
        <v>1996</v>
      </c>
      <c r="B17" s="13">
        <v>71</v>
      </c>
      <c r="C17" s="13">
        <v>38</v>
      </c>
      <c r="D17" s="13">
        <v>18</v>
      </c>
      <c r="E17" s="13" t="s">
        <v>12</v>
      </c>
      <c r="F17" s="13">
        <v>56</v>
      </c>
      <c r="G17" s="13">
        <v>14</v>
      </c>
      <c r="H17" s="13">
        <v>70</v>
      </c>
      <c r="I17" s="14">
        <v>1</v>
      </c>
      <c r="J17" s="1"/>
    </row>
    <row r="18" spans="1:10" ht="12.75">
      <c r="A18" s="12">
        <v>1997</v>
      </c>
      <c r="B18" s="13">
        <v>66</v>
      </c>
      <c r="C18" s="13">
        <v>28</v>
      </c>
      <c r="D18" s="13">
        <v>10</v>
      </c>
      <c r="E18" s="13" t="s">
        <v>12</v>
      </c>
      <c r="F18" s="13">
        <v>38</v>
      </c>
      <c r="G18" s="13">
        <v>2</v>
      </c>
      <c r="H18" s="13">
        <v>40</v>
      </c>
      <c r="I18" s="14">
        <v>26</v>
      </c>
      <c r="J18" s="1"/>
    </row>
    <row r="19" spans="1:10" ht="12.75">
      <c r="A19" s="12">
        <v>1998</v>
      </c>
      <c r="B19" s="13">
        <v>106</v>
      </c>
      <c r="C19" s="13">
        <v>18</v>
      </c>
      <c r="D19" s="13">
        <v>8</v>
      </c>
      <c r="E19" s="13" t="s">
        <v>12</v>
      </c>
      <c r="F19" s="13">
        <v>26</v>
      </c>
      <c r="G19" s="13">
        <v>4</v>
      </c>
      <c r="H19" s="13">
        <v>30</v>
      </c>
      <c r="I19" s="14">
        <v>76</v>
      </c>
      <c r="J19" s="1"/>
    </row>
    <row r="20" spans="1:9" ht="12.75">
      <c r="A20" s="12">
        <v>1999</v>
      </c>
      <c r="B20" s="13">
        <v>106</v>
      </c>
      <c r="C20" s="13">
        <v>34</v>
      </c>
      <c r="D20" s="13">
        <v>13</v>
      </c>
      <c r="E20" s="13" t="s">
        <v>12</v>
      </c>
      <c r="F20" s="13">
        <v>47</v>
      </c>
      <c r="G20" s="13">
        <v>11</v>
      </c>
      <c r="H20" s="13">
        <v>58</v>
      </c>
      <c r="I20" s="14">
        <v>48</v>
      </c>
    </row>
    <row r="21" spans="1:9" ht="12.75">
      <c r="A21" s="12">
        <v>2000</v>
      </c>
      <c r="B21" s="13">
        <v>145</v>
      </c>
      <c r="C21" s="13">
        <v>52</v>
      </c>
      <c r="D21" s="13">
        <v>26</v>
      </c>
      <c r="E21" s="13" t="s">
        <v>12</v>
      </c>
      <c r="F21" s="13">
        <v>78</v>
      </c>
      <c r="G21" s="13">
        <v>10</v>
      </c>
      <c r="H21" s="13">
        <v>88</v>
      </c>
      <c r="I21" s="14">
        <v>57</v>
      </c>
    </row>
    <row r="22" spans="1:9" ht="12.75">
      <c r="A22" s="12">
        <v>2001</v>
      </c>
      <c r="B22" s="13">
        <v>348</v>
      </c>
      <c r="C22" s="13">
        <v>86</v>
      </c>
      <c r="D22" s="13">
        <v>35</v>
      </c>
      <c r="E22" s="13">
        <v>2</v>
      </c>
      <c r="F22" s="13">
        <v>123</v>
      </c>
      <c r="G22" s="13">
        <v>17</v>
      </c>
      <c r="H22" s="13">
        <v>140</v>
      </c>
      <c r="I22" s="14">
        <v>208</v>
      </c>
    </row>
    <row r="23" spans="1:9" ht="12.75">
      <c r="A23" s="12">
        <v>2002</v>
      </c>
      <c r="B23" s="13">
        <v>436</v>
      </c>
      <c r="C23" s="13">
        <v>74</v>
      </c>
      <c r="D23" s="13">
        <v>158</v>
      </c>
      <c r="E23" s="13">
        <v>20</v>
      </c>
      <c r="F23" s="13">
        <v>252</v>
      </c>
      <c r="G23" s="13">
        <v>50</v>
      </c>
      <c r="H23" s="13">
        <v>302</v>
      </c>
      <c r="I23" s="14">
        <v>134</v>
      </c>
    </row>
    <row r="24" spans="1:9" ht="12.75">
      <c r="A24" s="12">
        <v>2003</v>
      </c>
      <c r="B24" s="13">
        <v>652</v>
      </c>
      <c r="C24" s="13">
        <v>108</v>
      </c>
      <c r="D24" s="13">
        <v>158</v>
      </c>
      <c r="E24" s="13">
        <v>111</v>
      </c>
      <c r="F24" s="13">
        <v>377</v>
      </c>
      <c r="G24" s="13">
        <v>45</v>
      </c>
      <c r="H24" s="13">
        <v>422</v>
      </c>
      <c r="I24" s="14">
        <v>230</v>
      </c>
    </row>
    <row r="25" spans="1:9" ht="12.75">
      <c r="A25" s="12">
        <v>2004</v>
      </c>
      <c r="B25" s="13">
        <v>847</v>
      </c>
      <c r="C25" s="13">
        <v>56</v>
      </c>
      <c r="D25" s="13">
        <v>116</v>
      </c>
      <c r="E25" s="13">
        <v>170</v>
      </c>
      <c r="F25" s="13">
        <v>343</v>
      </c>
      <c r="G25" s="13">
        <v>84</v>
      </c>
      <c r="H25" s="13">
        <v>427</v>
      </c>
      <c r="I25" s="14">
        <v>420</v>
      </c>
    </row>
    <row r="26" spans="1:9" ht="12.75">
      <c r="A26" s="12">
        <v>2005</v>
      </c>
      <c r="B26" s="13">
        <v>900</v>
      </c>
      <c r="C26" s="13">
        <v>87</v>
      </c>
      <c r="D26" s="13">
        <v>126</v>
      </c>
      <c r="E26" s="13">
        <v>388</v>
      </c>
      <c r="F26" s="13">
        <v>601</v>
      </c>
      <c r="G26" s="13">
        <v>158</v>
      </c>
      <c r="H26" s="13">
        <v>759</v>
      </c>
      <c r="I26" s="14">
        <v>141</v>
      </c>
    </row>
    <row r="27" spans="1:9" ht="12.75">
      <c r="A27" s="12">
        <v>2006</v>
      </c>
      <c r="B27" s="13">
        <v>677</v>
      </c>
      <c r="C27" s="13">
        <v>164</v>
      </c>
      <c r="D27" s="13">
        <v>155</v>
      </c>
      <c r="E27" s="13">
        <v>217</v>
      </c>
      <c r="F27" s="13">
        <v>537</v>
      </c>
      <c r="G27" s="13">
        <v>153</v>
      </c>
      <c r="H27" s="13">
        <v>690</v>
      </c>
      <c r="I27" s="14">
        <v>-13</v>
      </c>
    </row>
    <row r="28" spans="1:9" ht="12.75">
      <c r="A28" s="12">
        <v>2007</v>
      </c>
      <c r="B28" s="13">
        <v>631</v>
      </c>
      <c r="C28" s="13">
        <v>104</v>
      </c>
      <c r="D28" s="13">
        <v>134</v>
      </c>
      <c r="E28" s="13">
        <v>93</v>
      </c>
      <c r="F28" s="13">
        <v>331</v>
      </c>
      <c r="G28" s="13">
        <v>200</v>
      </c>
      <c r="H28" s="13">
        <v>736</v>
      </c>
      <c r="I28" s="14">
        <v>-105</v>
      </c>
    </row>
    <row r="29" spans="1:9" ht="13.5" thickBot="1">
      <c r="A29" s="15">
        <v>2008</v>
      </c>
      <c r="B29" s="16">
        <v>601</v>
      </c>
      <c r="C29" s="16">
        <v>134</v>
      </c>
      <c r="D29" s="16">
        <v>104</v>
      </c>
      <c r="E29" s="16">
        <v>93</v>
      </c>
      <c r="F29" s="16">
        <v>331</v>
      </c>
      <c r="G29" s="16">
        <v>92</v>
      </c>
      <c r="H29" s="16">
        <v>423</v>
      </c>
      <c r="I29" s="17">
        <v>178</v>
      </c>
    </row>
  </sheetData>
  <mergeCells count="8">
    <mergeCell ref="C6:F6"/>
    <mergeCell ref="A1:I1"/>
    <mergeCell ref="A3:I3"/>
    <mergeCell ref="C5:H5"/>
    <mergeCell ref="H6:H8"/>
    <mergeCell ref="I5:I8"/>
    <mergeCell ref="B5:B8"/>
    <mergeCell ref="A5:A8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5" r:id="rId2"/>
  <colBreaks count="1" manualBreakCount="1">
    <brk id="9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7"/>
  <sheetViews>
    <sheetView zoomScale="75" zoomScaleNormal="75" workbookViewId="0" topLeftCell="A1">
      <selection activeCell="A1" sqref="A1:B1"/>
    </sheetView>
  </sheetViews>
  <sheetFormatPr defaultColWidth="11.421875" defaultRowHeight="12.75"/>
  <cols>
    <col min="1" max="1" width="42.28125" style="0" bestFit="1" customWidth="1"/>
    <col min="2" max="2" width="23.57421875" style="0" bestFit="1" customWidth="1"/>
  </cols>
  <sheetData>
    <row r="1" spans="1:2" ht="18">
      <c r="A1" s="56" t="s">
        <v>13</v>
      </c>
      <c r="B1" s="56"/>
    </row>
    <row r="3" spans="1:2" ht="15">
      <c r="A3" s="70" t="s">
        <v>110</v>
      </c>
      <c r="B3" s="70"/>
    </row>
    <row r="4" spans="1:2" ht="15">
      <c r="A4" s="70" t="s">
        <v>111</v>
      </c>
      <c r="B4" s="70"/>
    </row>
    <row r="5" spans="1:2" ht="13.5" thickBot="1">
      <c r="A5" s="24"/>
      <c r="B5" s="24"/>
    </row>
    <row r="6" spans="1:2" ht="13.5" thickBot="1">
      <c r="A6" s="31" t="s">
        <v>14</v>
      </c>
      <c r="B6" s="32" t="s">
        <v>15</v>
      </c>
    </row>
    <row r="7" spans="1:2" ht="12.75">
      <c r="A7" s="25" t="s">
        <v>109</v>
      </c>
      <c r="B7" s="11">
        <v>728</v>
      </c>
    </row>
    <row r="8" spans="1:2" s="6" customFormat="1" ht="17.25" customHeight="1">
      <c r="A8" s="26" t="s">
        <v>16</v>
      </c>
      <c r="B8" s="27">
        <v>728</v>
      </c>
    </row>
    <row r="9" spans="1:2" ht="12.75">
      <c r="A9" s="28" t="s">
        <v>17</v>
      </c>
      <c r="B9" s="14">
        <v>47</v>
      </c>
    </row>
    <row r="10" spans="1:2" ht="12.75">
      <c r="A10" s="28" t="s">
        <v>18</v>
      </c>
      <c r="B10" s="14">
        <v>26</v>
      </c>
    </row>
    <row r="11" spans="1:2" ht="12.75">
      <c r="A11" s="28" t="s">
        <v>19</v>
      </c>
      <c r="B11" s="14">
        <v>121</v>
      </c>
    </row>
    <row r="12" spans="1:2" ht="12.75">
      <c r="A12" s="28" t="s">
        <v>20</v>
      </c>
      <c r="B12" s="14">
        <v>301</v>
      </c>
    </row>
    <row r="13" spans="1:2" ht="12.75">
      <c r="A13" s="28" t="s">
        <v>21</v>
      </c>
      <c r="B13" s="14">
        <v>199</v>
      </c>
    </row>
    <row r="14" spans="1:2" ht="12.75">
      <c r="A14" s="28" t="s">
        <v>22</v>
      </c>
      <c r="B14" s="14">
        <v>57</v>
      </c>
    </row>
    <row r="15" spans="1:2" ht="12.75">
      <c r="A15" s="28" t="s">
        <v>23</v>
      </c>
      <c r="B15" s="14">
        <v>2</v>
      </c>
    </row>
    <row r="16" spans="1:2" ht="12.75">
      <c r="A16" s="28" t="s">
        <v>24</v>
      </c>
      <c r="B16" s="14">
        <v>574</v>
      </c>
    </row>
    <row r="17" spans="1:2" ht="12.75">
      <c r="A17" s="28" t="s">
        <v>25</v>
      </c>
      <c r="B17" s="14">
        <v>314</v>
      </c>
    </row>
    <row r="18" spans="1:2" ht="12.75">
      <c r="A18" s="28" t="s">
        <v>26</v>
      </c>
      <c r="B18" s="14">
        <v>16</v>
      </c>
    </row>
    <row r="19" spans="1:2" ht="12.75">
      <c r="A19" s="28" t="s">
        <v>27</v>
      </c>
      <c r="B19" s="14">
        <v>334</v>
      </c>
    </row>
    <row r="20" spans="1:2" ht="12.75">
      <c r="A20" s="28" t="s">
        <v>28</v>
      </c>
      <c r="B20" s="14">
        <v>8</v>
      </c>
    </row>
    <row r="21" spans="1:2" s="6" customFormat="1" ht="17.25" customHeight="1">
      <c r="A21" s="26" t="s">
        <v>105</v>
      </c>
      <c r="B21" s="27">
        <f>SUM(B9:B20)</f>
        <v>1999</v>
      </c>
    </row>
    <row r="22" spans="1:2" ht="12.75">
      <c r="A22" s="28" t="s">
        <v>29</v>
      </c>
      <c r="B22" s="14">
        <v>4</v>
      </c>
    </row>
    <row r="23" spans="1:2" ht="12.75">
      <c r="A23" s="28" t="s">
        <v>30</v>
      </c>
      <c r="B23" s="14">
        <v>150</v>
      </c>
    </row>
    <row r="24" spans="1:2" ht="12.75">
      <c r="A24" s="28" t="s">
        <v>31</v>
      </c>
      <c r="B24" s="14">
        <v>110</v>
      </c>
    </row>
    <row r="25" spans="1:2" ht="12.75">
      <c r="A25" s="28" t="s">
        <v>32</v>
      </c>
      <c r="B25" s="14">
        <v>204</v>
      </c>
    </row>
    <row r="26" spans="1:2" ht="12.75">
      <c r="A26" s="28" t="s">
        <v>33</v>
      </c>
      <c r="B26" s="14">
        <v>329</v>
      </c>
    </row>
    <row r="27" spans="1:2" ht="12.75">
      <c r="A27" s="28" t="s">
        <v>34</v>
      </c>
      <c r="B27" s="14">
        <v>21</v>
      </c>
    </row>
    <row r="28" spans="1:2" ht="12.75">
      <c r="A28" s="28" t="s">
        <v>35</v>
      </c>
      <c r="B28" s="14">
        <v>214</v>
      </c>
    </row>
    <row r="29" spans="1:2" ht="12.75">
      <c r="A29" s="28" t="s">
        <v>36</v>
      </c>
      <c r="B29" s="14">
        <v>368</v>
      </c>
    </row>
    <row r="30" spans="1:2" ht="12.75">
      <c r="A30" s="28" t="s">
        <v>37</v>
      </c>
      <c r="B30" s="14">
        <v>13</v>
      </c>
    </row>
    <row r="31" spans="1:2" ht="12.75">
      <c r="A31" s="28" t="s">
        <v>38</v>
      </c>
      <c r="B31" s="14">
        <v>8</v>
      </c>
    </row>
    <row r="32" spans="1:2" ht="12.75">
      <c r="A32" s="28" t="s">
        <v>39</v>
      </c>
      <c r="B32" s="14">
        <v>25</v>
      </c>
    </row>
    <row r="33" spans="1:2" s="6" customFormat="1" ht="17.25" customHeight="1">
      <c r="A33" s="26" t="s">
        <v>40</v>
      </c>
      <c r="B33" s="27">
        <f>SUM(B22:B32)</f>
        <v>1446</v>
      </c>
    </row>
    <row r="34" spans="1:2" ht="12.75">
      <c r="A34" s="28" t="s">
        <v>41</v>
      </c>
      <c r="B34" s="14">
        <v>202</v>
      </c>
    </row>
    <row r="35" spans="1:2" ht="12.75">
      <c r="A35" s="28" t="s">
        <v>42</v>
      </c>
      <c r="B35" s="14">
        <v>80</v>
      </c>
    </row>
    <row r="36" spans="1:2" ht="12.75">
      <c r="A36" s="28" t="s">
        <v>43</v>
      </c>
      <c r="B36" s="14">
        <v>307</v>
      </c>
    </row>
    <row r="37" spans="1:2" ht="12.75">
      <c r="A37" s="28" t="s">
        <v>44</v>
      </c>
      <c r="B37" s="14">
        <v>275</v>
      </c>
    </row>
    <row r="38" spans="1:2" ht="12.75">
      <c r="A38" s="28" t="s">
        <v>45</v>
      </c>
      <c r="B38" s="14">
        <v>292</v>
      </c>
    </row>
    <row r="39" spans="1:2" ht="12.75">
      <c r="A39" s="28" t="s">
        <v>46</v>
      </c>
      <c r="B39" s="14">
        <v>221</v>
      </c>
    </row>
    <row r="40" spans="1:2" ht="12.75">
      <c r="A40" s="28" t="s">
        <v>47</v>
      </c>
      <c r="B40" s="14">
        <v>8</v>
      </c>
    </row>
    <row r="41" spans="1:2" ht="12.75">
      <c r="A41" s="28" t="s">
        <v>48</v>
      </c>
      <c r="B41" s="14">
        <v>180</v>
      </c>
    </row>
    <row r="42" spans="1:2" s="6" customFormat="1" ht="17.25" customHeight="1">
      <c r="A42" s="26" t="s">
        <v>50</v>
      </c>
      <c r="B42" s="27">
        <f>SUM(B34:B41)</f>
        <v>1565</v>
      </c>
    </row>
    <row r="43" spans="1:2" ht="12.75">
      <c r="A43" s="28" t="s">
        <v>51</v>
      </c>
      <c r="B43" s="14">
        <v>666</v>
      </c>
    </row>
    <row r="44" spans="1:2" ht="12.75">
      <c r="A44" s="28" t="s">
        <v>52</v>
      </c>
      <c r="B44" s="14">
        <v>3</v>
      </c>
    </row>
    <row r="45" spans="1:2" s="6" customFormat="1" ht="17.25" customHeight="1">
      <c r="A45" s="26" t="s">
        <v>53</v>
      </c>
      <c r="B45" s="27">
        <f>SUM(B43:B44)</f>
        <v>669</v>
      </c>
    </row>
    <row r="46" spans="1:2" ht="12.75">
      <c r="A46" s="28"/>
      <c r="B46" s="14"/>
    </row>
    <row r="47" spans="1:2" s="2" customFormat="1" ht="13.5" thickBot="1">
      <c r="A47" s="29" t="s">
        <v>54</v>
      </c>
      <c r="B47" s="30">
        <f>SUM(B8,B21,B33,B42,B45)</f>
        <v>6407</v>
      </c>
    </row>
  </sheetData>
  <mergeCells count="3">
    <mergeCell ref="A1:B1"/>
    <mergeCell ref="A3:B3"/>
    <mergeCell ref="A4:B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0"/>
  <sheetViews>
    <sheetView zoomScale="75" zoomScaleNormal="75" workbookViewId="0" topLeftCell="A1">
      <selection activeCell="A1" sqref="A1:D1"/>
    </sheetView>
  </sheetViews>
  <sheetFormatPr defaultColWidth="11.421875" defaultRowHeight="12.75"/>
  <cols>
    <col min="1" max="1" width="18.00390625" style="0" customWidth="1"/>
    <col min="2" max="3" width="15.7109375" style="0" customWidth="1"/>
    <col min="4" max="4" width="15.7109375" style="0" bestFit="1" customWidth="1"/>
  </cols>
  <sheetData>
    <row r="1" spans="1:4" ht="18">
      <c r="A1" s="56" t="s">
        <v>13</v>
      </c>
      <c r="B1" s="56"/>
      <c r="C1" s="56"/>
      <c r="D1" s="56"/>
    </row>
    <row r="2" ht="12.75" customHeight="1"/>
    <row r="3" spans="1:4" ht="15">
      <c r="A3" s="70" t="s">
        <v>112</v>
      </c>
      <c r="B3" s="70"/>
      <c r="C3" s="70"/>
      <c r="D3" s="70"/>
    </row>
    <row r="4" spans="1:4" ht="15">
      <c r="A4" s="70" t="s">
        <v>113</v>
      </c>
      <c r="B4" s="70"/>
      <c r="C4" s="70"/>
      <c r="D4" s="70"/>
    </row>
    <row r="5" spans="1:4" ht="13.5" thickBot="1">
      <c r="A5" s="24"/>
      <c r="B5" s="24"/>
      <c r="C5" s="24"/>
      <c r="D5" s="24"/>
    </row>
    <row r="6" spans="1:4" ht="12.75">
      <c r="A6" s="71" t="s">
        <v>60</v>
      </c>
      <c r="B6" s="58" t="s">
        <v>55</v>
      </c>
      <c r="C6" s="59"/>
      <c r="D6" s="59"/>
    </row>
    <row r="7" spans="1:4" ht="13.5" thickBot="1">
      <c r="A7" s="72"/>
      <c r="B7" s="34" t="s">
        <v>56</v>
      </c>
      <c r="C7" s="34" t="s">
        <v>57</v>
      </c>
      <c r="D7" s="35" t="s">
        <v>58</v>
      </c>
    </row>
    <row r="8" spans="1:4" ht="12.75">
      <c r="A8" s="25" t="s">
        <v>1</v>
      </c>
      <c r="B8" s="10">
        <v>3037</v>
      </c>
      <c r="C8" s="10">
        <v>1692</v>
      </c>
      <c r="D8" s="11">
        <v>1478</v>
      </c>
    </row>
    <row r="9" spans="1:4" ht="12.75">
      <c r="A9" s="28" t="s">
        <v>59</v>
      </c>
      <c r="B9" s="13">
        <v>1216</v>
      </c>
      <c r="C9" s="13">
        <v>378</v>
      </c>
      <c r="D9" s="14">
        <v>65</v>
      </c>
    </row>
    <row r="10" spans="1:4" ht="13.5" thickBot="1">
      <c r="A10" s="33" t="s">
        <v>3</v>
      </c>
      <c r="B10" s="16">
        <v>1224</v>
      </c>
      <c r="C10" s="16">
        <v>1134</v>
      </c>
      <c r="D10" s="17">
        <v>1215</v>
      </c>
    </row>
  </sheetData>
  <mergeCells count="5">
    <mergeCell ref="B6:D6"/>
    <mergeCell ref="A6:A7"/>
    <mergeCell ref="A1:D1"/>
    <mergeCell ref="A3:D3"/>
    <mergeCell ref="A4:D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5"/>
  <sheetViews>
    <sheetView zoomScale="75" zoomScaleNormal="75" workbookViewId="0" topLeftCell="A1">
      <selection activeCell="A1" sqref="A1:D1"/>
    </sheetView>
  </sheetViews>
  <sheetFormatPr defaultColWidth="11.421875" defaultRowHeight="12.75"/>
  <cols>
    <col min="1" max="1" width="25.00390625" style="0" customWidth="1"/>
    <col min="2" max="4" width="15.7109375" style="0" customWidth="1"/>
    <col min="11" max="11" width="14.57421875" style="0" customWidth="1"/>
    <col min="12" max="12" width="2.57421875" style="0" customWidth="1"/>
  </cols>
  <sheetData>
    <row r="1" spans="1:11" ht="18">
      <c r="A1" s="74" t="s">
        <v>13</v>
      </c>
      <c r="B1" s="74"/>
      <c r="C1" s="74"/>
      <c r="D1" s="74"/>
      <c r="E1" s="4"/>
      <c r="F1" s="4"/>
      <c r="G1" s="4"/>
      <c r="H1" s="4"/>
      <c r="I1" s="4"/>
      <c r="J1" s="4"/>
      <c r="K1" s="4"/>
    </row>
    <row r="2" spans="1:1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5" customHeight="1">
      <c r="A3" s="73" t="s">
        <v>139</v>
      </c>
      <c r="B3" s="73"/>
      <c r="C3" s="73"/>
      <c r="D3" s="73"/>
      <c r="E3" s="5"/>
      <c r="F3" s="5"/>
      <c r="G3" s="5"/>
      <c r="H3" s="5"/>
      <c r="I3" s="5"/>
      <c r="J3" s="5"/>
      <c r="K3" s="5"/>
    </row>
    <row r="4" spans="1:11" ht="15" customHeight="1">
      <c r="A4" s="73" t="s">
        <v>140</v>
      </c>
      <c r="B4" s="73"/>
      <c r="C4" s="73"/>
      <c r="D4" s="73"/>
      <c r="E4" s="5"/>
      <c r="F4" s="5"/>
      <c r="G4" s="5"/>
      <c r="H4" s="5"/>
      <c r="I4" s="5"/>
      <c r="J4" s="5"/>
      <c r="K4" s="5"/>
    </row>
    <row r="5" spans="1:4" ht="13.5" customHeight="1" thickBot="1">
      <c r="A5" s="24"/>
      <c r="B5" s="24"/>
      <c r="C5" s="24"/>
      <c r="D5" s="24"/>
    </row>
    <row r="6" spans="1:4" ht="13.5" thickBot="1">
      <c r="A6" s="31" t="s">
        <v>119</v>
      </c>
      <c r="B6" s="38" t="s">
        <v>137</v>
      </c>
      <c r="C6" s="38" t="s">
        <v>59</v>
      </c>
      <c r="D6" s="32" t="s">
        <v>138</v>
      </c>
    </row>
    <row r="7" spans="1:4" ht="12.75">
      <c r="A7" s="25" t="s">
        <v>120</v>
      </c>
      <c r="B7" s="10">
        <v>332</v>
      </c>
      <c r="C7" s="10">
        <v>90</v>
      </c>
      <c r="D7" s="11">
        <v>189</v>
      </c>
    </row>
    <row r="8" spans="1:4" ht="12.75">
      <c r="A8" s="28" t="s">
        <v>121</v>
      </c>
      <c r="B8" s="13">
        <v>197</v>
      </c>
      <c r="C8" s="13">
        <v>43</v>
      </c>
      <c r="D8" s="14">
        <v>125</v>
      </c>
    </row>
    <row r="9" spans="1:4" ht="12.75">
      <c r="A9" s="28" t="s">
        <v>122</v>
      </c>
      <c r="B9" s="13">
        <v>179</v>
      </c>
      <c r="C9" s="13">
        <v>51</v>
      </c>
      <c r="D9" s="14">
        <v>90</v>
      </c>
    </row>
    <row r="10" spans="1:4" ht="12.75">
      <c r="A10" s="28" t="s">
        <v>123</v>
      </c>
      <c r="B10" s="13">
        <v>88</v>
      </c>
      <c r="C10" s="13">
        <v>26</v>
      </c>
      <c r="D10" s="14">
        <v>48</v>
      </c>
    </row>
    <row r="11" spans="1:4" ht="12.75">
      <c r="A11" s="28" t="s">
        <v>124</v>
      </c>
      <c r="B11" s="13">
        <v>50</v>
      </c>
      <c r="C11" s="13">
        <v>11</v>
      </c>
      <c r="D11" s="14">
        <v>31</v>
      </c>
    </row>
    <row r="12" spans="1:4" ht="12.75">
      <c r="A12" s="28" t="s">
        <v>125</v>
      </c>
      <c r="B12" s="13">
        <v>98</v>
      </c>
      <c r="C12" s="13">
        <v>26</v>
      </c>
      <c r="D12" s="14">
        <v>55</v>
      </c>
    </row>
    <row r="13" spans="1:4" ht="12.75">
      <c r="A13" s="28" t="s">
        <v>126</v>
      </c>
      <c r="B13" s="13">
        <v>345</v>
      </c>
      <c r="C13" s="13">
        <v>93</v>
      </c>
      <c r="D13" s="14">
        <v>196</v>
      </c>
    </row>
    <row r="14" spans="1:4" ht="12.75">
      <c r="A14" s="28" t="s">
        <v>127</v>
      </c>
      <c r="B14" s="13">
        <v>394</v>
      </c>
      <c r="C14" s="13">
        <v>68</v>
      </c>
      <c r="D14" s="14">
        <v>273</v>
      </c>
    </row>
    <row r="15" spans="1:4" ht="12.75">
      <c r="A15" s="28" t="s">
        <v>128</v>
      </c>
      <c r="B15" s="13">
        <v>82</v>
      </c>
      <c r="C15" s="13">
        <v>13</v>
      </c>
      <c r="D15" s="14">
        <v>51</v>
      </c>
    </row>
    <row r="16" spans="1:4" ht="12.75">
      <c r="A16" s="28" t="s">
        <v>129</v>
      </c>
      <c r="B16" s="13">
        <v>688</v>
      </c>
      <c r="C16" s="13">
        <v>179</v>
      </c>
      <c r="D16" s="14">
        <v>393</v>
      </c>
    </row>
    <row r="17" spans="1:4" ht="12.75">
      <c r="A17" s="28" t="s">
        <v>130</v>
      </c>
      <c r="B17" s="13">
        <v>251</v>
      </c>
      <c r="C17" s="13">
        <v>62</v>
      </c>
      <c r="D17" s="14">
        <v>154</v>
      </c>
    </row>
    <row r="18" spans="1:4" ht="12.75">
      <c r="A18" s="28" t="s">
        <v>131</v>
      </c>
      <c r="B18" s="13">
        <v>745</v>
      </c>
      <c r="C18" s="13">
        <v>145</v>
      </c>
      <c r="D18" s="14">
        <v>456</v>
      </c>
    </row>
    <row r="19" spans="1:4" ht="12.75">
      <c r="A19" s="28" t="s">
        <v>132</v>
      </c>
      <c r="B19" s="13">
        <v>491</v>
      </c>
      <c r="C19" s="13">
        <v>122</v>
      </c>
      <c r="D19" s="14">
        <v>294</v>
      </c>
    </row>
    <row r="20" spans="1:4" ht="12.75">
      <c r="A20" s="28" t="s">
        <v>133</v>
      </c>
      <c r="B20" s="13">
        <v>291</v>
      </c>
      <c r="C20" s="13">
        <v>72</v>
      </c>
      <c r="D20" s="14">
        <v>185</v>
      </c>
    </row>
    <row r="21" spans="1:4" ht="12.75">
      <c r="A21" s="28" t="s">
        <v>134</v>
      </c>
      <c r="B21" s="13">
        <v>600</v>
      </c>
      <c r="C21" s="13">
        <v>165</v>
      </c>
      <c r="D21" s="14">
        <v>338</v>
      </c>
    </row>
    <row r="22" spans="1:4" ht="12.75">
      <c r="A22" s="28" t="s">
        <v>135</v>
      </c>
      <c r="B22" s="13">
        <v>1365</v>
      </c>
      <c r="C22" s="13">
        <v>341</v>
      </c>
      <c r="D22" s="14">
        <v>800</v>
      </c>
    </row>
    <row r="23" spans="1:4" ht="12.75">
      <c r="A23" s="28" t="s">
        <v>136</v>
      </c>
      <c r="B23" s="13">
        <v>133</v>
      </c>
      <c r="C23" s="13">
        <v>44</v>
      </c>
      <c r="D23" s="14">
        <v>68</v>
      </c>
    </row>
    <row r="24" spans="1:4" ht="12.75">
      <c r="A24" s="28" t="s">
        <v>141</v>
      </c>
      <c r="B24" s="13">
        <v>45</v>
      </c>
      <c r="C24" s="13">
        <v>1</v>
      </c>
      <c r="D24" s="14">
        <v>0</v>
      </c>
    </row>
    <row r="25" spans="1:4" s="2" customFormat="1" ht="21" customHeight="1" thickBot="1">
      <c r="A25" s="36" t="s">
        <v>142</v>
      </c>
      <c r="B25" s="37">
        <v>6407</v>
      </c>
      <c r="C25" s="37">
        <v>1667</v>
      </c>
      <c r="D25" s="30">
        <v>3769</v>
      </c>
    </row>
  </sheetData>
  <mergeCells count="3">
    <mergeCell ref="A4:D4"/>
    <mergeCell ref="A1:D1"/>
    <mergeCell ref="A3:D3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6"/>
  <sheetViews>
    <sheetView zoomScale="75" zoomScaleNormal="75" workbookViewId="0" topLeftCell="A1">
      <selection activeCell="A1" sqref="A1:F1"/>
    </sheetView>
  </sheetViews>
  <sheetFormatPr defaultColWidth="11.421875" defaultRowHeight="12.75"/>
  <cols>
    <col min="1" max="6" width="14.421875" style="0" customWidth="1"/>
  </cols>
  <sheetData>
    <row r="1" spans="1:6" ht="18">
      <c r="A1" s="56" t="s">
        <v>13</v>
      </c>
      <c r="B1" s="56"/>
      <c r="C1" s="56"/>
      <c r="D1" s="56"/>
      <c r="E1" s="56"/>
      <c r="F1" s="56"/>
    </row>
    <row r="3" spans="1:7" ht="15">
      <c r="A3" s="70" t="s">
        <v>114</v>
      </c>
      <c r="B3" s="70"/>
      <c r="C3" s="70"/>
      <c r="D3" s="70"/>
      <c r="E3" s="70"/>
      <c r="F3" s="70"/>
      <c r="G3" s="1"/>
    </row>
    <row r="4" spans="1:7" ht="15">
      <c r="A4" s="70" t="s">
        <v>115</v>
      </c>
      <c r="B4" s="70"/>
      <c r="C4" s="70"/>
      <c r="D4" s="70"/>
      <c r="E4" s="70"/>
      <c r="F4" s="70"/>
      <c r="G4" s="1"/>
    </row>
    <row r="5" spans="1:7" ht="13.5" thickBot="1">
      <c r="A5" s="24"/>
      <c r="B5" s="24"/>
      <c r="C5" s="24"/>
      <c r="D5" s="24"/>
      <c r="E5" s="24"/>
      <c r="F5" s="24"/>
      <c r="G5" s="1"/>
    </row>
    <row r="6" spans="1:7" ht="12.75">
      <c r="A6" s="39"/>
      <c r="B6" s="58" t="s">
        <v>61</v>
      </c>
      <c r="C6" s="59"/>
      <c r="D6" s="59"/>
      <c r="E6" s="59"/>
      <c r="F6" s="59"/>
      <c r="G6" s="1"/>
    </row>
    <row r="7" spans="1:7" ht="12.75">
      <c r="A7" s="52" t="s">
        <v>60</v>
      </c>
      <c r="B7" s="60" t="s">
        <v>62</v>
      </c>
      <c r="C7" s="60" t="s">
        <v>63</v>
      </c>
      <c r="D7" s="60" t="s">
        <v>64</v>
      </c>
      <c r="E7" s="60" t="s">
        <v>65</v>
      </c>
      <c r="F7" s="75" t="s">
        <v>49</v>
      </c>
      <c r="G7" s="1"/>
    </row>
    <row r="8" spans="1:7" ht="13.5" thickBot="1">
      <c r="A8" s="40"/>
      <c r="B8" s="62"/>
      <c r="C8" s="62"/>
      <c r="D8" s="62"/>
      <c r="E8" s="62"/>
      <c r="F8" s="65"/>
      <c r="G8" s="1"/>
    </row>
    <row r="9" spans="1:7" ht="12.75">
      <c r="A9" s="25" t="s">
        <v>1</v>
      </c>
      <c r="B9" s="10">
        <v>726</v>
      </c>
      <c r="C9" s="10">
        <v>1945</v>
      </c>
      <c r="D9" s="10">
        <v>1407</v>
      </c>
      <c r="E9" s="10">
        <v>1526</v>
      </c>
      <c r="F9" s="11">
        <v>603</v>
      </c>
      <c r="G9" s="1"/>
    </row>
    <row r="10" spans="1:7" ht="12.75">
      <c r="A10" s="28" t="s">
        <v>59</v>
      </c>
      <c r="B10" s="13">
        <v>451</v>
      </c>
      <c r="C10" s="13">
        <v>682</v>
      </c>
      <c r="D10" s="13">
        <v>296</v>
      </c>
      <c r="E10" s="13">
        <v>99</v>
      </c>
      <c r="F10" s="14">
        <v>145</v>
      </c>
      <c r="G10" s="1"/>
    </row>
    <row r="11" spans="1:7" ht="13.5" thickBot="1">
      <c r="A11" s="33" t="s">
        <v>3</v>
      </c>
      <c r="B11" s="16">
        <v>581</v>
      </c>
      <c r="C11" s="16">
        <v>1494</v>
      </c>
      <c r="D11" s="16">
        <v>726</v>
      </c>
      <c r="E11" s="16">
        <v>1230</v>
      </c>
      <c r="F11" s="17">
        <v>504</v>
      </c>
      <c r="G11" s="1"/>
    </row>
    <row r="12" ht="12.75">
      <c r="G12" s="1"/>
    </row>
    <row r="13" ht="12.75">
      <c r="G13" s="1"/>
    </row>
    <row r="14" ht="12.75">
      <c r="G14" s="1"/>
    </row>
    <row r="15" ht="12.75">
      <c r="G15" s="1"/>
    </row>
    <row r="16" ht="12.75">
      <c r="G16" s="1"/>
    </row>
  </sheetData>
  <mergeCells count="9">
    <mergeCell ref="A1:F1"/>
    <mergeCell ref="A3:F3"/>
    <mergeCell ref="B6:F6"/>
    <mergeCell ref="B7:B8"/>
    <mergeCell ref="C7:C8"/>
    <mergeCell ref="D7:D8"/>
    <mergeCell ref="E7:E8"/>
    <mergeCell ref="F7:F8"/>
    <mergeCell ref="A4:F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zoomScale="75" zoomScaleNormal="75" workbookViewId="0" topLeftCell="A1">
      <selection activeCell="A1" sqref="A1:I1"/>
    </sheetView>
  </sheetViews>
  <sheetFormatPr defaultColWidth="11.421875" defaultRowHeight="12.75"/>
  <cols>
    <col min="3" max="3" width="15.57421875" style="0" bestFit="1" customWidth="1"/>
    <col min="4" max="4" width="17.421875" style="0" bestFit="1" customWidth="1"/>
    <col min="5" max="5" width="12.7109375" style="0" bestFit="1" customWidth="1"/>
    <col min="6" max="6" width="8.7109375" style="0" customWidth="1"/>
  </cols>
  <sheetData>
    <row r="1" spans="1:9" ht="18">
      <c r="A1" s="56" t="s">
        <v>13</v>
      </c>
      <c r="B1" s="56"/>
      <c r="C1" s="56"/>
      <c r="D1" s="56"/>
      <c r="E1" s="56"/>
      <c r="F1" s="56"/>
      <c r="G1" s="56"/>
      <c r="H1" s="56"/>
      <c r="I1" s="56"/>
    </row>
    <row r="3" spans="1:9" ht="15">
      <c r="A3" s="57" t="s">
        <v>116</v>
      </c>
      <c r="B3" s="57"/>
      <c r="C3" s="57"/>
      <c r="D3" s="57"/>
      <c r="E3" s="57"/>
      <c r="F3" s="57"/>
      <c r="G3" s="57"/>
      <c r="H3" s="57"/>
      <c r="I3" s="57"/>
    </row>
    <row r="4" spans="1:9" ht="13.5" customHeight="1" thickBot="1">
      <c r="A4" s="8"/>
      <c r="B4" s="8"/>
      <c r="C4" s="8"/>
      <c r="D4" s="8"/>
      <c r="E4" s="8"/>
      <c r="F4" s="8"/>
      <c r="G4" s="8"/>
      <c r="H4" s="8"/>
      <c r="I4" s="8"/>
    </row>
    <row r="5" spans="1:9" ht="12.75">
      <c r="A5" s="67" t="s">
        <v>0</v>
      </c>
      <c r="B5" s="66" t="s">
        <v>1</v>
      </c>
      <c r="C5" s="58" t="s">
        <v>2</v>
      </c>
      <c r="D5" s="59"/>
      <c r="E5" s="59"/>
      <c r="F5" s="59"/>
      <c r="G5" s="59"/>
      <c r="H5" s="59"/>
      <c r="I5" s="63" t="s">
        <v>8</v>
      </c>
    </row>
    <row r="6" spans="1:9" ht="12.75">
      <c r="A6" s="68"/>
      <c r="B6" s="61"/>
      <c r="C6" s="53" t="s">
        <v>3</v>
      </c>
      <c r="D6" s="54"/>
      <c r="E6" s="54"/>
      <c r="F6" s="55"/>
      <c r="G6" s="18"/>
      <c r="H6" s="60" t="s">
        <v>104</v>
      </c>
      <c r="I6" s="64"/>
    </row>
    <row r="7" spans="1:9" ht="12.75">
      <c r="A7" s="68"/>
      <c r="B7" s="61"/>
      <c r="C7" s="19" t="s">
        <v>4</v>
      </c>
      <c r="D7" s="19" t="s">
        <v>5</v>
      </c>
      <c r="E7" s="19" t="s">
        <v>9</v>
      </c>
      <c r="F7" s="20" t="s">
        <v>11</v>
      </c>
      <c r="G7" s="21" t="s">
        <v>7</v>
      </c>
      <c r="H7" s="61"/>
      <c r="I7" s="64"/>
    </row>
    <row r="8" spans="1:9" ht="13.5" thickBot="1">
      <c r="A8" s="69"/>
      <c r="B8" s="62"/>
      <c r="C8" s="22" t="s">
        <v>108</v>
      </c>
      <c r="D8" s="22" t="s">
        <v>6</v>
      </c>
      <c r="E8" s="22" t="s">
        <v>10</v>
      </c>
      <c r="F8" s="23" t="s">
        <v>3</v>
      </c>
      <c r="G8" s="22"/>
      <c r="H8" s="62"/>
      <c r="I8" s="65"/>
    </row>
    <row r="9" spans="1:9" ht="12.75">
      <c r="A9" s="25" t="s">
        <v>66</v>
      </c>
      <c r="B9" s="10">
        <v>35</v>
      </c>
      <c r="C9" s="10">
        <v>5</v>
      </c>
      <c r="D9" s="10">
        <v>11</v>
      </c>
      <c r="E9" s="10">
        <v>8</v>
      </c>
      <c r="F9" s="10">
        <v>24</v>
      </c>
      <c r="G9" s="10">
        <v>8</v>
      </c>
      <c r="H9" s="10">
        <v>32</v>
      </c>
      <c r="I9" s="11">
        <v>3</v>
      </c>
    </row>
    <row r="10" spans="1:9" ht="12.75">
      <c r="A10" s="28" t="s">
        <v>67</v>
      </c>
      <c r="B10" s="13">
        <v>39</v>
      </c>
      <c r="C10" s="13">
        <v>5</v>
      </c>
      <c r="D10" s="13">
        <v>20</v>
      </c>
      <c r="E10" s="13">
        <v>9</v>
      </c>
      <c r="F10" s="13">
        <v>34</v>
      </c>
      <c r="G10" s="13">
        <v>21</v>
      </c>
      <c r="H10" s="13">
        <v>55</v>
      </c>
      <c r="I10" s="14">
        <v>-16</v>
      </c>
    </row>
    <row r="11" spans="1:9" ht="12.75">
      <c r="A11" s="28" t="s">
        <v>68</v>
      </c>
      <c r="B11" s="13">
        <v>51</v>
      </c>
      <c r="C11" s="13">
        <v>10</v>
      </c>
      <c r="D11" s="13">
        <v>11</v>
      </c>
      <c r="E11" s="13">
        <v>9</v>
      </c>
      <c r="F11" s="13">
        <v>30</v>
      </c>
      <c r="G11" s="13">
        <v>8</v>
      </c>
      <c r="H11" s="13">
        <v>38</v>
      </c>
      <c r="I11" s="14">
        <v>13</v>
      </c>
    </row>
    <row r="12" spans="1:9" ht="12.75">
      <c r="A12" s="28" t="s">
        <v>69</v>
      </c>
      <c r="B12" s="13">
        <v>44</v>
      </c>
      <c r="C12" s="13">
        <v>6</v>
      </c>
      <c r="D12" s="13">
        <v>10</v>
      </c>
      <c r="E12" s="13">
        <v>11</v>
      </c>
      <c r="F12" s="13">
        <v>27</v>
      </c>
      <c r="G12" s="13">
        <v>4</v>
      </c>
      <c r="H12" s="13">
        <v>31</v>
      </c>
      <c r="I12" s="14">
        <v>13</v>
      </c>
    </row>
    <row r="13" spans="1:11" ht="12.75">
      <c r="A13" s="28" t="s">
        <v>70</v>
      </c>
      <c r="B13" s="13">
        <v>30</v>
      </c>
      <c r="C13" s="13">
        <v>16</v>
      </c>
      <c r="D13" s="13">
        <v>16</v>
      </c>
      <c r="E13" s="13">
        <v>6</v>
      </c>
      <c r="F13" s="13">
        <v>38</v>
      </c>
      <c r="G13" s="13">
        <v>2</v>
      </c>
      <c r="H13" s="13">
        <v>40</v>
      </c>
      <c r="I13" s="14">
        <v>-10</v>
      </c>
      <c r="J13" s="1"/>
      <c r="K13" s="1"/>
    </row>
    <row r="14" spans="1:11" ht="12.75">
      <c r="A14" s="28" t="s">
        <v>71</v>
      </c>
      <c r="B14" s="13">
        <v>70</v>
      </c>
      <c r="C14" s="13">
        <v>10</v>
      </c>
      <c r="D14" s="13">
        <v>13</v>
      </c>
      <c r="E14" s="13">
        <v>8</v>
      </c>
      <c r="F14" s="13">
        <v>31</v>
      </c>
      <c r="G14" s="13">
        <v>4</v>
      </c>
      <c r="H14" s="13">
        <v>35</v>
      </c>
      <c r="I14" s="14">
        <v>35</v>
      </c>
      <c r="J14" s="1"/>
      <c r="K14" s="1"/>
    </row>
    <row r="15" spans="1:11" ht="12.75">
      <c r="A15" s="28" t="s">
        <v>72</v>
      </c>
      <c r="B15" s="13">
        <v>61</v>
      </c>
      <c r="C15" s="13">
        <v>12</v>
      </c>
      <c r="D15" s="13">
        <v>13</v>
      </c>
      <c r="E15" s="13">
        <v>11</v>
      </c>
      <c r="F15" s="13">
        <v>36</v>
      </c>
      <c r="G15" s="13">
        <v>6</v>
      </c>
      <c r="H15" s="13">
        <v>42</v>
      </c>
      <c r="I15" s="14">
        <v>19</v>
      </c>
      <c r="J15" s="1"/>
      <c r="K15" s="1"/>
    </row>
    <row r="16" spans="1:11" ht="12.75">
      <c r="A16" s="28" t="s">
        <v>73</v>
      </c>
      <c r="B16" s="13">
        <v>30</v>
      </c>
      <c r="C16" s="13">
        <v>2</v>
      </c>
      <c r="D16" s="13">
        <v>3</v>
      </c>
      <c r="E16" s="13">
        <v>2</v>
      </c>
      <c r="F16" s="13">
        <v>7</v>
      </c>
      <c r="G16" s="13" t="s">
        <v>12</v>
      </c>
      <c r="H16" s="13">
        <v>7</v>
      </c>
      <c r="I16" s="14">
        <v>23</v>
      </c>
      <c r="J16" s="1"/>
      <c r="K16" s="1"/>
    </row>
    <row r="17" spans="1:11" ht="12.75">
      <c r="A17" s="28" t="s">
        <v>74</v>
      </c>
      <c r="B17" s="13">
        <v>62</v>
      </c>
      <c r="C17" s="13">
        <v>5</v>
      </c>
      <c r="D17" s="13">
        <v>8</v>
      </c>
      <c r="E17" s="13">
        <v>10</v>
      </c>
      <c r="F17" s="13">
        <v>23</v>
      </c>
      <c r="G17" s="13">
        <v>12</v>
      </c>
      <c r="H17" s="13">
        <v>35</v>
      </c>
      <c r="I17" s="14">
        <v>27</v>
      </c>
      <c r="J17" s="1"/>
      <c r="K17" s="1"/>
    </row>
    <row r="18" spans="1:11" ht="12.75">
      <c r="A18" s="28" t="s">
        <v>75</v>
      </c>
      <c r="B18" s="13">
        <v>83</v>
      </c>
      <c r="C18" s="13">
        <v>12</v>
      </c>
      <c r="D18" s="13">
        <v>6</v>
      </c>
      <c r="E18" s="13">
        <v>10</v>
      </c>
      <c r="F18" s="13">
        <v>28</v>
      </c>
      <c r="G18" s="13">
        <v>5</v>
      </c>
      <c r="H18" s="13">
        <v>33</v>
      </c>
      <c r="I18" s="14">
        <v>50</v>
      </c>
      <c r="J18" s="1"/>
      <c r="K18" s="1"/>
    </row>
    <row r="19" spans="1:11" ht="12.75">
      <c r="A19" s="28" t="s">
        <v>76</v>
      </c>
      <c r="B19" s="13">
        <v>57</v>
      </c>
      <c r="C19" s="13">
        <v>6</v>
      </c>
      <c r="D19" s="13">
        <v>11</v>
      </c>
      <c r="E19" s="13">
        <v>7</v>
      </c>
      <c r="F19" s="13">
        <v>24</v>
      </c>
      <c r="G19" s="13">
        <v>16</v>
      </c>
      <c r="H19" s="13">
        <v>40</v>
      </c>
      <c r="I19" s="14">
        <v>17</v>
      </c>
      <c r="J19" s="1"/>
      <c r="K19" s="1"/>
    </row>
    <row r="20" spans="1:11" ht="12.75">
      <c r="A20" s="28" t="s">
        <v>77</v>
      </c>
      <c r="B20" s="13">
        <v>39</v>
      </c>
      <c r="C20" s="13">
        <v>15</v>
      </c>
      <c r="D20" s="13">
        <v>12</v>
      </c>
      <c r="E20" s="13">
        <v>2</v>
      </c>
      <c r="F20" s="13">
        <v>29</v>
      </c>
      <c r="G20" s="13">
        <v>6</v>
      </c>
      <c r="H20" s="13">
        <v>35</v>
      </c>
      <c r="I20" s="14">
        <v>4</v>
      </c>
      <c r="J20" s="1"/>
      <c r="K20" s="1"/>
    </row>
    <row r="21" spans="1:11" s="2" customFormat="1" ht="18" customHeight="1" thickBot="1">
      <c r="A21" s="36" t="s">
        <v>103</v>
      </c>
      <c r="B21" s="37">
        <f aca="true" t="shared" si="0" ref="B21:I21">SUM(B9:B20)</f>
        <v>601</v>
      </c>
      <c r="C21" s="37">
        <f t="shared" si="0"/>
        <v>104</v>
      </c>
      <c r="D21" s="37">
        <f t="shared" si="0"/>
        <v>134</v>
      </c>
      <c r="E21" s="37">
        <f t="shared" si="0"/>
        <v>93</v>
      </c>
      <c r="F21" s="37">
        <f t="shared" si="0"/>
        <v>331</v>
      </c>
      <c r="G21" s="37">
        <f t="shared" si="0"/>
        <v>92</v>
      </c>
      <c r="H21" s="37">
        <f t="shared" si="0"/>
        <v>423</v>
      </c>
      <c r="I21" s="30">
        <f t="shared" si="0"/>
        <v>178</v>
      </c>
      <c r="J21" s="7"/>
      <c r="K21" s="7"/>
    </row>
    <row r="22" spans="10:11" ht="12.75">
      <c r="J22" s="1"/>
      <c r="K22" s="1"/>
    </row>
    <row r="23" spans="10:11" ht="12.75">
      <c r="J23" s="1"/>
      <c r="K23" s="1"/>
    </row>
  </sheetData>
  <mergeCells count="8">
    <mergeCell ref="H6:H8"/>
    <mergeCell ref="A1:I1"/>
    <mergeCell ref="A3:I3"/>
    <mergeCell ref="A5:A8"/>
    <mergeCell ref="B5:B8"/>
    <mergeCell ref="C5:H5"/>
    <mergeCell ref="I5:I8"/>
    <mergeCell ref="C6:F6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1"/>
  <sheetViews>
    <sheetView zoomScale="75" zoomScaleNormal="75" workbookViewId="0" topLeftCell="A1">
      <selection activeCell="A1" sqref="A1:C1"/>
    </sheetView>
  </sheetViews>
  <sheetFormatPr defaultColWidth="11.421875" defaultRowHeight="12.75"/>
  <cols>
    <col min="1" max="1" width="42.28125" style="0" bestFit="1" customWidth="1"/>
    <col min="2" max="2" width="17.421875" style="0" customWidth="1"/>
    <col min="3" max="3" width="14.421875" style="0" customWidth="1"/>
  </cols>
  <sheetData>
    <row r="1" spans="1:3" ht="18">
      <c r="A1" s="56" t="s">
        <v>13</v>
      </c>
      <c r="B1" s="56"/>
      <c r="C1" s="56"/>
    </row>
    <row r="3" spans="1:3" ht="15">
      <c r="A3" s="76" t="s">
        <v>117</v>
      </c>
      <c r="B3" s="76"/>
      <c r="C3" s="76"/>
    </row>
    <row r="4" spans="1:3" ht="15">
      <c r="A4" s="76" t="s">
        <v>118</v>
      </c>
      <c r="B4" s="76"/>
      <c r="C4" s="76"/>
    </row>
    <row r="5" spans="1:3" ht="13.5" thickBot="1">
      <c r="A5" s="24"/>
      <c r="B5" s="24"/>
      <c r="C5" s="24"/>
    </row>
    <row r="6" spans="1:3" ht="12.75">
      <c r="A6" s="67" t="s">
        <v>78</v>
      </c>
      <c r="B6" s="43" t="s">
        <v>60</v>
      </c>
      <c r="C6" s="44" t="s">
        <v>60</v>
      </c>
    </row>
    <row r="7" spans="1:3" ht="13.5" thickBot="1">
      <c r="A7" s="69"/>
      <c r="B7" s="22" t="s">
        <v>79</v>
      </c>
      <c r="C7" s="45" t="s">
        <v>80</v>
      </c>
    </row>
    <row r="8" spans="1:3" ht="12.75">
      <c r="A8" s="25" t="s">
        <v>109</v>
      </c>
      <c r="B8" s="10">
        <v>145</v>
      </c>
      <c r="C8" s="11">
        <v>41</v>
      </c>
    </row>
    <row r="9" spans="1:3" s="6" customFormat="1" ht="17.25" customHeight="1">
      <c r="A9" s="41" t="s">
        <v>16</v>
      </c>
      <c r="B9" s="42">
        <v>145</v>
      </c>
      <c r="C9" s="27">
        <v>41</v>
      </c>
    </row>
    <row r="10" spans="1:3" ht="12.75">
      <c r="A10" s="28" t="s">
        <v>17</v>
      </c>
      <c r="B10" s="13">
        <v>23</v>
      </c>
      <c r="C10" s="14">
        <v>10</v>
      </c>
    </row>
    <row r="11" spans="1:3" ht="12.75">
      <c r="A11" s="28" t="s">
        <v>18</v>
      </c>
      <c r="B11" s="13">
        <v>12</v>
      </c>
      <c r="C11" s="14">
        <v>3</v>
      </c>
    </row>
    <row r="12" spans="1:3" ht="12.75">
      <c r="A12" s="28" t="s">
        <v>19</v>
      </c>
      <c r="B12" s="13">
        <v>35</v>
      </c>
      <c r="C12" s="14">
        <v>22</v>
      </c>
    </row>
    <row r="13" spans="1:3" ht="12.75">
      <c r="A13" s="28" t="s">
        <v>20</v>
      </c>
      <c r="B13" s="13">
        <v>118</v>
      </c>
      <c r="C13" s="14">
        <v>12</v>
      </c>
    </row>
    <row r="14" spans="1:3" ht="12.75">
      <c r="A14" s="28" t="s">
        <v>21</v>
      </c>
      <c r="B14" s="13">
        <v>29</v>
      </c>
      <c r="C14" s="14">
        <v>5</v>
      </c>
    </row>
    <row r="15" spans="1:3" ht="12.75">
      <c r="A15" s="28" t="s">
        <v>22</v>
      </c>
      <c r="B15" s="13">
        <v>16</v>
      </c>
      <c r="C15" s="14">
        <v>6</v>
      </c>
    </row>
    <row r="16" spans="1:3" ht="12.75">
      <c r="A16" s="28" t="s">
        <v>23</v>
      </c>
      <c r="B16" s="13">
        <v>1</v>
      </c>
      <c r="C16" s="14" t="s">
        <v>12</v>
      </c>
    </row>
    <row r="17" spans="1:3" ht="12.75">
      <c r="A17" s="28" t="s">
        <v>24</v>
      </c>
      <c r="B17" s="13">
        <v>98</v>
      </c>
      <c r="C17" s="14">
        <v>9</v>
      </c>
    </row>
    <row r="18" spans="1:3" ht="12.75">
      <c r="A18" s="28" t="s">
        <v>25</v>
      </c>
      <c r="B18" s="13">
        <v>75</v>
      </c>
      <c r="C18" s="14">
        <v>7</v>
      </c>
    </row>
    <row r="19" spans="1:3" ht="12.75">
      <c r="A19" s="28" t="s">
        <v>26</v>
      </c>
      <c r="B19" s="13">
        <v>3</v>
      </c>
      <c r="C19" s="14">
        <v>9</v>
      </c>
    </row>
    <row r="20" spans="1:3" ht="12.75">
      <c r="A20" s="28" t="s">
        <v>27</v>
      </c>
      <c r="B20" s="13">
        <v>42</v>
      </c>
      <c r="C20" s="14">
        <v>29</v>
      </c>
    </row>
    <row r="21" spans="1:3" ht="12.75">
      <c r="A21" s="28" t="s">
        <v>28</v>
      </c>
      <c r="B21" s="13"/>
      <c r="C21" s="14">
        <v>1</v>
      </c>
    </row>
    <row r="22" spans="1:3" s="6" customFormat="1" ht="17.25" customHeight="1">
      <c r="A22" s="41" t="s">
        <v>105</v>
      </c>
      <c r="B22" s="42">
        <f>SUM(B10:B21)</f>
        <v>452</v>
      </c>
      <c r="C22" s="27">
        <f>SUM(C10:C21)</f>
        <v>113</v>
      </c>
    </row>
    <row r="23" spans="1:3" ht="12.75">
      <c r="A23" s="28" t="s">
        <v>29</v>
      </c>
      <c r="B23" s="13">
        <v>5</v>
      </c>
      <c r="C23" s="14" t="s">
        <v>12</v>
      </c>
    </row>
    <row r="24" spans="1:3" ht="12.75">
      <c r="A24" s="28" t="s">
        <v>30</v>
      </c>
      <c r="B24" s="13">
        <v>46</v>
      </c>
      <c r="C24" s="14">
        <v>1</v>
      </c>
    </row>
    <row r="25" spans="1:3" ht="12.75">
      <c r="A25" s="28" t="s">
        <v>31</v>
      </c>
      <c r="B25" s="13">
        <v>82</v>
      </c>
      <c r="C25" s="14" t="s">
        <v>12</v>
      </c>
    </row>
    <row r="26" spans="1:3" ht="12.75">
      <c r="A26" s="28" t="s">
        <v>32</v>
      </c>
      <c r="B26" s="13">
        <v>54</v>
      </c>
      <c r="C26" s="14">
        <v>22</v>
      </c>
    </row>
    <row r="27" spans="1:3" ht="12.75">
      <c r="A27" s="28" t="s">
        <v>33</v>
      </c>
      <c r="B27" s="13">
        <v>150</v>
      </c>
      <c r="C27" s="14">
        <v>20</v>
      </c>
    </row>
    <row r="28" spans="1:3" ht="12.75">
      <c r="A28" s="28" t="s">
        <v>34</v>
      </c>
      <c r="B28" s="13">
        <v>4</v>
      </c>
      <c r="C28" s="14">
        <v>5</v>
      </c>
    </row>
    <row r="29" spans="1:3" ht="12.75">
      <c r="A29" s="28" t="s">
        <v>35</v>
      </c>
      <c r="B29" s="13">
        <v>118</v>
      </c>
      <c r="C29" s="14">
        <v>8</v>
      </c>
    </row>
    <row r="30" spans="1:3" ht="12.75">
      <c r="A30" s="28" t="s">
        <v>36</v>
      </c>
      <c r="B30" s="13">
        <v>210</v>
      </c>
      <c r="C30" s="14">
        <v>1</v>
      </c>
    </row>
    <row r="31" spans="1:3" ht="12.75">
      <c r="A31" s="28" t="s">
        <v>37</v>
      </c>
      <c r="B31" s="13">
        <v>3</v>
      </c>
      <c r="C31" s="14" t="s">
        <v>12</v>
      </c>
    </row>
    <row r="32" spans="1:3" ht="12.75">
      <c r="A32" s="28" t="s">
        <v>38</v>
      </c>
      <c r="B32" s="13">
        <v>3</v>
      </c>
      <c r="C32" s="14" t="s">
        <v>12</v>
      </c>
    </row>
    <row r="33" spans="1:3" ht="12.75">
      <c r="A33" s="28" t="s">
        <v>39</v>
      </c>
      <c r="B33" s="13">
        <v>3</v>
      </c>
      <c r="C33" s="14" t="s">
        <v>12</v>
      </c>
    </row>
    <row r="34" spans="1:3" s="6" customFormat="1" ht="17.25" customHeight="1">
      <c r="A34" s="41" t="s">
        <v>40</v>
      </c>
      <c r="B34" s="42">
        <f>SUM(B23:B33)</f>
        <v>678</v>
      </c>
      <c r="C34" s="27">
        <f>SUM(C23:C33)</f>
        <v>57</v>
      </c>
    </row>
    <row r="35" spans="1:3" ht="12.75">
      <c r="A35" s="28" t="s">
        <v>41</v>
      </c>
      <c r="B35" s="13">
        <v>56</v>
      </c>
      <c r="C35" s="14">
        <v>20</v>
      </c>
    </row>
    <row r="36" spans="1:3" ht="12.75">
      <c r="A36" s="28" t="s">
        <v>42</v>
      </c>
      <c r="B36" s="13">
        <v>11</v>
      </c>
      <c r="C36" s="14">
        <v>4</v>
      </c>
    </row>
    <row r="37" spans="1:3" ht="12.75">
      <c r="A37" s="28" t="s">
        <v>43</v>
      </c>
      <c r="B37" s="13">
        <v>59</v>
      </c>
      <c r="C37" s="14">
        <v>14</v>
      </c>
    </row>
    <row r="38" spans="1:3" ht="12.75">
      <c r="A38" s="28" t="s">
        <v>44</v>
      </c>
      <c r="B38" s="13">
        <v>64</v>
      </c>
      <c r="C38" s="14">
        <v>10</v>
      </c>
    </row>
    <row r="39" spans="1:3" ht="12.75">
      <c r="A39" s="28" t="s">
        <v>45</v>
      </c>
      <c r="B39" s="13">
        <v>60</v>
      </c>
      <c r="C39" s="14">
        <v>34</v>
      </c>
    </row>
    <row r="40" spans="1:3" ht="12.75">
      <c r="A40" s="28" t="s">
        <v>46</v>
      </c>
      <c r="B40" s="13">
        <v>24</v>
      </c>
      <c r="C40" s="14">
        <v>13</v>
      </c>
    </row>
    <row r="41" spans="1:3" ht="12.75">
      <c r="A41" s="28" t="s">
        <v>47</v>
      </c>
      <c r="B41" s="13">
        <v>6</v>
      </c>
      <c r="C41" s="14">
        <v>1</v>
      </c>
    </row>
    <row r="42" spans="1:3" ht="12.75">
      <c r="A42" s="28" t="s">
        <v>48</v>
      </c>
      <c r="B42" s="13">
        <v>14</v>
      </c>
      <c r="C42" s="14">
        <v>7</v>
      </c>
    </row>
    <row r="43" spans="1:3" s="6" customFormat="1" ht="17.25" customHeight="1">
      <c r="A43" s="41" t="s">
        <v>50</v>
      </c>
      <c r="B43" s="42">
        <f>SUM(B35:B42)</f>
        <v>294</v>
      </c>
      <c r="C43" s="27">
        <f>SUM(C35:C42)</f>
        <v>103</v>
      </c>
    </row>
    <row r="44" spans="1:3" ht="12.75">
      <c r="A44" s="28" t="s">
        <v>51</v>
      </c>
      <c r="B44" s="13">
        <v>76</v>
      </c>
      <c r="C44" s="14">
        <v>17</v>
      </c>
    </row>
    <row r="45" spans="1:3" ht="12.75">
      <c r="A45" s="28" t="s">
        <v>52</v>
      </c>
      <c r="B45" s="13">
        <v>3</v>
      </c>
      <c r="C45" s="14" t="s">
        <v>12</v>
      </c>
    </row>
    <row r="46" spans="1:3" s="6" customFormat="1" ht="17.25" customHeight="1">
      <c r="A46" s="41" t="s">
        <v>53</v>
      </c>
      <c r="B46" s="42">
        <f>SUM(B44:B45)</f>
        <v>79</v>
      </c>
      <c r="C46" s="27">
        <f>SUM(C44:C45)</f>
        <v>17</v>
      </c>
    </row>
    <row r="47" spans="1:3" ht="12.75">
      <c r="A47" s="28" t="s">
        <v>81</v>
      </c>
      <c r="B47" s="13">
        <v>23</v>
      </c>
      <c r="C47" s="14" t="s">
        <v>12</v>
      </c>
    </row>
    <row r="48" spans="1:3" ht="12.75">
      <c r="A48" s="28"/>
      <c r="B48" s="13"/>
      <c r="C48" s="14"/>
    </row>
    <row r="49" spans="1:3" s="2" customFormat="1" ht="13.5" thickBot="1">
      <c r="A49" s="29" t="s">
        <v>54</v>
      </c>
      <c r="B49" s="37">
        <f>SUM(B9,B22,B34,B43,B46,B47)</f>
        <v>1671</v>
      </c>
      <c r="C49" s="30">
        <f>SUM(C9,C22,C34,C43,C46,C47)</f>
        <v>331</v>
      </c>
    </row>
    <row r="51" ht="12.75">
      <c r="C51" s="1"/>
    </row>
  </sheetData>
  <mergeCells count="4">
    <mergeCell ref="A6:A7"/>
    <mergeCell ref="A1:C1"/>
    <mergeCell ref="A3:C3"/>
    <mergeCell ref="A4:C4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zoomScale="75" zoomScaleNormal="75" workbookViewId="0" topLeftCell="A1">
      <selection activeCell="A1" sqref="A1:H1"/>
    </sheetView>
  </sheetViews>
  <sheetFormatPr defaultColWidth="11.421875" defaultRowHeight="12.75"/>
  <cols>
    <col min="1" max="1" width="26.7109375" style="0" customWidth="1"/>
    <col min="2" max="2" width="13.00390625" style="0" customWidth="1"/>
    <col min="3" max="3" width="13.421875" style="0" customWidth="1"/>
    <col min="4" max="4" width="12.57421875" style="0" bestFit="1" customWidth="1"/>
    <col min="6" max="6" width="19.140625" style="0" bestFit="1" customWidth="1"/>
    <col min="7" max="7" width="15.57421875" style="0" bestFit="1" customWidth="1"/>
    <col min="9" max="9" width="10.57421875" style="0" customWidth="1"/>
  </cols>
  <sheetData>
    <row r="1" spans="1:8" ht="18">
      <c r="A1" s="56" t="s">
        <v>13</v>
      </c>
      <c r="B1" s="56"/>
      <c r="C1" s="56"/>
      <c r="D1" s="56"/>
      <c r="E1" s="56"/>
      <c r="F1" s="56"/>
      <c r="G1" s="56"/>
      <c r="H1" s="56"/>
    </row>
    <row r="3" spans="1:8" ht="15">
      <c r="A3" s="57" t="s">
        <v>107</v>
      </c>
      <c r="B3" s="57"/>
      <c r="C3" s="57"/>
      <c r="D3" s="57"/>
      <c r="E3" s="57"/>
      <c r="F3" s="57"/>
      <c r="G3" s="57"/>
      <c r="H3" s="57"/>
    </row>
    <row r="4" spans="1:8" ht="13.5" thickBot="1">
      <c r="A4" s="24"/>
      <c r="B4" s="24"/>
      <c r="C4" s="24"/>
      <c r="D4" s="24"/>
      <c r="E4" s="24"/>
      <c r="F4" s="24"/>
      <c r="G4" s="24"/>
      <c r="H4" s="24"/>
    </row>
    <row r="5" spans="1:8" ht="12.75">
      <c r="A5" s="49"/>
      <c r="B5" s="58" t="s">
        <v>83</v>
      </c>
      <c r="C5" s="59"/>
      <c r="D5" s="59"/>
      <c r="E5" s="59"/>
      <c r="F5" s="59"/>
      <c r="G5" s="59"/>
      <c r="H5" s="77" t="s">
        <v>93</v>
      </c>
    </row>
    <row r="6" spans="1:8" ht="12.75">
      <c r="A6" s="50" t="s">
        <v>82</v>
      </c>
      <c r="B6" s="19" t="s">
        <v>84</v>
      </c>
      <c r="C6" s="19" t="s">
        <v>86</v>
      </c>
      <c r="D6" s="19" t="s">
        <v>88</v>
      </c>
      <c r="E6" s="19" t="s">
        <v>90</v>
      </c>
      <c r="F6" s="19" t="s">
        <v>90</v>
      </c>
      <c r="G6" s="19" t="s">
        <v>90</v>
      </c>
      <c r="H6" s="78"/>
    </row>
    <row r="7" spans="1:8" ht="13.5" thickBot="1">
      <c r="A7" s="51"/>
      <c r="B7" s="22" t="s">
        <v>85</v>
      </c>
      <c r="C7" s="22" t="s">
        <v>87</v>
      </c>
      <c r="D7" s="22" t="s">
        <v>89</v>
      </c>
      <c r="E7" s="22" t="s">
        <v>57</v>
      </c>
      <c r="F7" s="22" t="s">
        <v>91</v>
      </c>
      <c r="G7" s="22" t="s">
        <v>92</v>
      </c>
      <c r="H7" s="79"/>
    </row>
    <row r="8" spans="1:8" ht="12.75">
      <c r="A8" s="9" t="s">
        <v>94</v>
      </c>
      <c r="B8" s="10">
        <v>1</v>
      </c>
      <c r="C8" s="10">
        <v>9</v>
      </c>
      <c r="D8" s="10">
        <v>1</v>
      </c>
      <c r="E8" s="10" t="s">
        <v>12</v>
      </c>
      <c r="F8" s="10" t="s">
        <v>12</v>
      </c>
      <c r="G8" s="10" t="s">
        <v>12</v>
      </c>
      <c r="H8" s="11">
        <v>11</v>
      </c>
    </row>
    <row r="9" spans="1:8" ht="12.75">
      <c r="A9" s="12" t="s">
        <v>63</v>
      </c>
      <c r="B9" s="13">
        <v>1</v>
      </c>
      <c r="C9" s="13">
        <v>8</v>
      </c>
      <c r="D9" s="13" t="s">
        <v>12</v>
      </c>
      <c r="E9" s="13" t="s">
        <v>12</v>
      </c>
      <c r="F9" s="13">
        <v>10</v>
      </c>
      <c r="G9" s="13" t="s">
        <v>12</v>
      </c>
      <c r="H9" s="14">
        <v>19</v>
      </c>
    </row>
    <row r="10" spans="1:8" ht="12.75">
      <c r="A10" s="12" t="s">
        <v>62</v>
      </c>
      <c r="B10" s="13" t="s">
        <v>12</v>
      </c>
      <c r="C10" s="13" t="s">
        <v>12</v>
      </c>
      <c r="D10" s="13" t="s">
        <v>12</v>
      </c>
      <c r="E10" s="13" t="s">
        <v>12</v>
      </c>
      <c r="F10" s="13">
        <v>1</v>
      </c>
      <c r="G10" s="13" t="s">
        <v>12</v>
      </c>
      <c r="H10" s="14">
        <v>1</v>
      </c>
    </row>
    <row r="11" spans="1:8" ht="12.75">
      <c r="A11" s="12" t="s">
        <v>44</v>
      </c>
      <c r="B11" s="13" t="s">
        <v>12</v>
      </c>
      <c r="C11" s="13" t="s">
        <v>12</v>
      </c>
      <c r="D11" s="13">
        <v>1</v>
      </c>
      <c r="E11" s="13" t="s">
        <v>12</v>
      </c>
      <c r="F11" s="13" t="s">
        <v>12</v>
      </c>
      <c r="G11" s="13">
        <v>3</v>
      </c>
      <c r="H11" s="14">
        <v>4</v>
      </c>
    </row>
    <row r="12" spans="1:8" ht="12.75">
      <c r="A12" s="12" t="s">
        <v>95</v>
      </c>
      <c r="B12" s="13" t="s">
        <v>12</v>
      </c>
      <c r="C12" s="13" t="s">
        <v>12</v>
      </c>
      <c r="D12" s="13" t="s">
        <v>12</v>
      </c>
      <c r="E12" s="13" t="s">
        <v>12</v>
      </c>
      <c r="F12" s="13" t="s">
        <v>12</v>
      </c>
      <c r="G12" s="13">
        <v>1</v>
      </c>
      <c r="H12" s="14">
        <v>1</v>
      </c>
    </row>
    <row r="13" spans="1:8" ht="12.75">
      <c r="A13" s="12" t="s">
        <v>96</v>
      </c>
      <c r="B13" s="13" t="s">
        <v>12</v>
      </c>
      <c r="C13" s="13" t="s">
        <v>12</v>
      </c>
      <c r="D13" s="13" t="s">
        <v>12</v>
      </c>
      <c r="E13" s="13" t="s">
        <v>12</v>
      </c>
      <c r="F13" s="13" t="s">
        <v>101</v>
      </c>
      <c r="G13" s="13" t="s">
        <v>12</v>
      </c>
      <c r="H13" s="14">
        <v>1</v>
      </c>
    </row>
    <row r="14" spans="1:8" ht="12.75">
      <c r="A14" s="12" t="s">
        <v>97</v>
      </c>
      <c r="B14" s="13" t="s">
        <v>12</v>
      </c>
      <c r="C14" s="13" t="s">
        <v>12</v>
      </c>
      <c r="D14" s="13" t="s">
        <v>12</v>
      </c>
      <c r="E14" s="13">
        <v>1</v>
      </c>
      <c r="F14" s="13">
        <v>2</v>
      </c>
      <c r="G14" s="13" t="s">
        <v>12</v>
      </c>
      <c r="H14" s="14">
        <v>3</v>
      </c>
    </row>
    <row r="15" spans="1:8" ht="12.75">
      <c r="A15" s="12" t="s">
        <v>98</v>
      </c>
      <c r="B15" s="13" t="s">
        <v>12</v>
      </c>
      <c r="C15" s="13" t="s">
        <v>12</v>
      </c>
      <c r="D15" s="13">
        <v>1</v>
      </c>
      <c r="E15" s="13" t="s">
        <v>12</v>
      </c>
      <c r="F15" s="13">
        <v>1</v>
      </c>
      <c r="G15" s="13" t="s">
        <v>12</v>
      </c>
      <c r="H15" s="14">
        <v>1</v>
      </c>
    </row>
    <row r="16" spans="1:8" ht="12.75">
      <c r="A16" s="12" t="s">
        <v>99</v>
      </c>
      <c r="B16" s="13" t="s">
        <v>12</v>
      </c>
      <c r="C16" s="13" t="s">
        <v>12</v>
      </c>
      <c r="D16" s="13">
        <v>1</v>
      </c>
      <c r="E16" s="13" t="s">
        <v>12</v>
      </c>
      <c r="F16" s="13" t="s">
        <v>12</v>
      </c>
      <c r="G16" s="13" t="s">
        <v>12</v>
      </c>
      <c r="H16" s="14">
        <v>2</v>
      </c>
    </row>
    <row r="17" spans="1:8" ht="12.75">
      <c r="A17" s="12" t="s">
        <v>100</v>
      </c>
      <c r="B17" s="13">
        <v>4</v>
      </c>
      <c r="C17" s="13">
        <v>1</v>
      </c>
      <c r="D17" s="13" t="s">
        <v>12</v>
      </c>
      <c r="E17" s="13">
        <v>2</v>
      </c>
      <c r="F17" s="13" t="s">
        <v>12</v>
      </c>
      <c r="G17" s="13">
        <v>8</v>
      </c>
      <c r="H17" s="14">
        <v>15</v>
      </c>
    </row>
    <row r="18" spans="1:8" s="2" customFormat="1" ht="13.5" thickBot="1">
      <c r="A18" s="46" t="s">
        <v>54</v>
      </c>
      <c r="B18" s="37">
        <v>6</v>
      </c>
      <c r="C18" s="37">
        <v>18</v>
      </c>
      <c r="D18" s="37">
        <v>4</v>
      </c>
      <c r="E18" s="37">
        <v>3</v>
      </c>
      <c r="F18" s="37">
        <v>15</v>
      </c>
      <c r="G18" s="37">
        <v>12</v>
      </c>
      <c r="H18" s="30">
        <v>58</v>
      </c>
    </row>
    <row r="19" spans="1:8" ht="12.75">
      <c r="A19" s="47" t="s">
        <v>102</v>
      </c>
      <c r="B19" s="47"/>
      <c r="C19" s="47"/>
      <c r="D19" s="47"/>
      <c r="E19" s="48"/>
      <c r="F19" s="48"/>
      <c r="G19" s="48"/>
      <c r="H19" s="48"/>
    </row>
  </sheetData>
  <mergeCells count="4">
    <mergeCell ref="B5:G5"/>
    <mergeCell ref="H5:H7"/>
    <mergeCell ref="A1:H1"/>
    <mergeCell ref="A3:H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 - Grupo Tragsa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ldp</dc:creator>
  <cp:keywords/>
  <dc:description/>
  <cp:lastModifiedBy>ldp</cp:lastModifiedBy>
  <cp:lastPrinted>2009-07-17T06:44:32Z</cp:lastPrinted>
  <dcterms:created xsi:type="dcterms:W3CDTF">2009-06-02T08:09:14Z</dcterms:created>
  <dcterms:modified xsi:type="dcterms:W3CDTF">2009-07-30T07:28:48Z</dcterms:modified>
  <cp:category/>
  <cp:version/>
  <cp:contentType/>
  <cp:contentStatus/>
</cp:coreProperties>
</file>