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externalLinks/externalLink9.xml" ContentType="application/vnd.openxmlformats-officedocument.spreadsheetml.externalLink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7.xml" ContentType="application/vnd.openxmlformats-officedocument.drawing+xml"/>
  <Override PartName="/xl/drawings/drawing28.xml" ContentType="application/vnd.openxmlformats-officedocument.drawing+xml"/>
  <Default Extension="xml" ContentType="application/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drawings/drawing2.xml" ContentType="application/vnd.openxmlformats-officedocument.drawing+xml"/>
  <Override PartName="/xl/charts/chart49.xml" ContentType="application/vnd.openxmlformats-officedocument.drawingml.chart+xml"/>
  <Override PartName="/xl/worksheets/sheet3.xml" ContentType="application/vnd.openxmlformats-officedocument.spreadsheetml.worksheet+xml"/>
  <Override PartName="/xl/externalLinks/externalLink23.xml" ContentType="application/vnd.openxmlformats-officedocument.spreadsheetml.externalLink+xml"/>
  <Override PartName="/xl/charts/chart27.xml" ContentType="application/vnd.openxmlformats-officedocument.drawingml.chart+xml"/>
  <Override PartName="/xl/drawings/drawing13.xml" ContentType="application/vnd.openxmlformats-officedocument.drawing+xml"/>
  <Override PartName="/xl/charts/chart38.xml" ContentType="application/vnd.openxmlformats-officedocument.drawingml.chart+xml"/>
  <Override PartName="/xl/charts/chart56.xml" ContentType="application/vnd.openxmlformats-officedocument.drawingml.chart+xml"/>
  <Override PartName="/xl/drawings/drawing24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harts/chart16.xml" ContentType="application/vnd.openxmlformats-officedocument.drawingml.chart+xml"/>
  <Override PartName="/xl/charts/chart34.xml" ContentType="application/vnd.openxmlformats-officedocument.drawingml.chart+xml"/>
  <Override PartName="/xl/charts/chart45.xml" ContentType="application/vnd.openxmlformats-officedocument.drawingml.chart+xml"/>
  <Override PartName="/xl/drawings/drawing20.xml" ContentType="application/vnd.openxmlformats-officedocument.drawing+xml"/>
  <Override PartName="/xl/charts/chart63.xml" ContentType="application/vnd.openxmlformats-officedocument.drawingml.chart+xml"/>
  <Override PartName="/xl/worksheets/sheet29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xl/charts/chart23.xml" ContentType="application/vnd.openxmlformats-officedocument.drawingml.chart+xml"/>
  <Override PartName="/xl/charts/chart52.xml" ContentType="application/vnd.openxmlformats-officedocument.drawingml.chart+xml"/>
  <Override PartName="/xl/worksheets/sheet18.xml" ContentType="application/vnd.openxmlformats-officedocument.spreadsheetml.worksheet+xml"/>
  <Override PartName="/xl/worksheets/sheet36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30.xml" ContentType="application/vnd.openxmlformats-officedocument.drawingml.chart+xml"/>
  <Override PartName="/xl/charts/chart41.xml" ContentType="application/vnd.openxmlformats-officedocument.drawingml.chart+xml"/>
  <Override PartName="/xl/worksheets/sheet25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14.xml" ContentType="application/vnd.openxmlformats-officedocument.spreadsheetml.worksheet+xml"/>
  <Override PartName="/xl/worksheets/sheet32.xml" ContentType="application/vnd.openxmlformats-officedocument.spreadsheetml.worksheet+xml"/>
  <Override PartName="/xl/worksheets/sheet50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worksheets/sheet8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drawings/drawing18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24.xml" ContentType="application/vnd.openxmlformats-officedocument.spreadsheetml.externalLink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39.xml" ContentType="application/vnd.openxmlformats-officedocument.drawingml.chart+xml"/>
  <Override PartName="/xl/charts/chart57.xml" ContentType="application/vnd.openxmlformats-officedocument.drawingml.chart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charts/chart28.xml" ContentType="application/vnd.openxmlformats-officedocument.drawingml.chart+xml"/>
  <Override PartName="/xl/drawings/drawing14.xml" ContentType="application/vnd.openxmlformats-officedocument.drawing+xml"/>
  <Override PartName="/xl/charts/chart46.xml" ContentType="application/vnd.openxmlformats-officedocument.drawingml.chart+xml"/>
  <Override PartName="/xl/externalLinks/externalLink20.xml" ContentType="application/vnd.openxmlformats-officedocument.spreadsheetml.externalLink+xml"/>
  <Override PartName="/xl/charts/chart17.xml" ContentType="application/vnd.openxmlformats-officedocument.drawingml.chart+xml"/>
  <Override PartName="/xl/charts/chart35.xml" ContentType="application/vnd.openxmlformats-officedocument.drawingml.chart+xml"/>
  <Override PartName="/xl/drawings/drawing21.xml" ContentType="application/vnd.openxmlformats-officedocument.drawing+xml"/>
  <Override PartName="/xl/charts/chart53.xml" ContentType="application/vnd.openxmlformats-officedocument.drawingml.char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charts/chart24.xml" ContentType="application/vnd.openxmlformats-officedocument.drawingml.chart+xml"/>
  <Override PartName="/xl/drawings/drawing10.xml" ContentType="application/vnd.openxmlformats-officedocument.drawing+xml"/>
  <Override PartName="/xl/charts/chart33.xml" ContentType="application/vnd.openxmlformats-officedocument.drawingml.chart+xml"/>
  <Override PartName="/xl/charts/chart42.xml" ContentType="application/vnd.openxmlformats-officedocument.drawingml.chart+xml"/>
  <Override PartName="/xl/charts/chart51.xml" ContentType="application/vnd.openxmlformats-officedocument.drawingml.chart+xml"/>
  <Override PartName="/xl/charts/chart62.xml" ContentType="application/vnd.openxmlformats-officedocument.drawingml.char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31.xml" ContentType="application/vnd.openxmlformats-officedocument.drawingml.chart+xml"/>
  <Override PartName="/xl/charts/chart40.xml" ContentType="application/vnd.openxmlformats-officedocument.drawingml.chart+xml"/>
  <Override PartName="/xl/charts/chart60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11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Override PartName="/xl/worksheets/sheet5.xml" ContentType="application/vnd.openxmlformats-officedocument.spreadsheetml.worksheet+xml"/>
  <Override PartName="/xl/externalLinks/externalLink25.xml" ContentType="application/vnd.openxmlformats-officedocument.spreadsheetml.externalLink+xml"/>
  <Override PartName="/xl/charts/chart29.xml" ContentType="application/vnd.openxmlformats-officedocument.drawingml.chart+xml"/>
  <Override PartName="/xl/drawings/drawing15.xml" ContentType="application/vnd.openxmlformats-officedocument.drawing+xml"/>
  <Override PartName="/xl/charts/chart58.xml" ContentType="application/vnd.openxmlformats-officedocument.drawingml.chart+xml"/>
  <Override PartName="/xl/drawings/drawing26.xml" ContentType="application/vnd.openxmlformats-officedocument.drawing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charts/chart18.xml" ContentType="application/vnd.openxmlformats-officedocument.drawingml.chart+xml"/>
  <Override PartName="/xl/charts/chart36.xml" ContentType="application/vnd.openxmlformats-officedocument.drawingml.chart+xml"/>
  <Override PartName="/xl/charts/chart47.xml" ContentType="application/vnd.openxmlformats-officedocument.drawingml.chart+xml"/>
  <Override PartName="/xl/drawings/drawing22.xml" ContentType="application/vnd.openxmlformats-officedocument.drawing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externalLinks/externalLink21.xml" ContentType="application/vnd.openxmlformats-officedocument.spreadsheetml.externalLink+xml"/>
  <Override PartName="/xl/charts/chart25.xml" ContentType="application/vnd.openxmlformats-officedocument.drawingml.chart+xml"/>
  <Override PartName="/xl/drawings/drawing11.xml" ContentType="application/vnd.openxmlformats-officedocument.drawing+xml"/>
  <Override PartName="/xl/charts/chart54.xml" ContentType="application/vnd.openxmlformats-officedocument.drawingml.chart+xml"/>
  <Override PartName="/xl/worksheets/sheet38.xml" ContentType="application/vnd.openxmlformats-officedocument.spreadsheetml.worksheet+xml"/>
  <Override PartName="/xl/externalLinks/externalLink10.xml" ContentType="application/vnd.openxmlformats-officedocument.spreadsheetml.externalLink+xml"/>
  <Override PartName="/xl/charts/chart14.xml" ContentType="application/vnd.openxmlformats-officedocument.drawingml.chart+xml"/>
  <Override PartName="/xl/charts/chart32.xml" ContentType="application/vnd.openxmlformats-officedocument.drawingml.chart+xml"/>
  <Override PartName="/xl/charts/chart43.xml" ContentType="application/vnd.openxmlformats-officedocument.drawingml.chart+xml"/>
  <Override PartName="/xl/charts/chart61.xml" ContentType="application/vnd.openxmlformats-officedocument.drawingml.chart+xml"/>
  <Override PartName="/xl/worksheets/sheet27.xml" ContentType="application/vnd.openxmlformats-officedocument.spreadsheetml.worksheet+xml"/>
  <Override PartName="/xl/worksheets/sheet45.xml" ContentType="application/vnd.openxmlformats-officedocument.spreadsheetml.worksheet+xml"/>
  <Override PartName="/xl/charts/chart21.xml" ContentType="application/vnd.openxmlformats-officedocument.drawingml.chart+xml"/>
  <Override PartName="/xl/charts/chart50.xml" ContentType="application/vnd.openxmlformats-officedocument.drawingml.chart+xml"/>
  <Override PartName="/xl/worksheets/sheet16.xml" ContentType="application/vnd.openxmlformats-officedocument.spreadsheetml.worksheet+xml"/>
  <Override PartName="/xl/worksheets/sheet34.xml" ContentType="application/vnd.openxmlformats-officedocument.spreadsheetml.workshee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worksheets/sheet23.xml" ContentType="application/vnd.openxmlformats-officedocument.spreadsheetml.worksheet+xml"/>
  <Override PartName="/xl/worksheets/sheet41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worksheets/sheet6.xml" ContentType="application/vnd.openxmlformats-officedocument.spreadsheetml.worksheet+xml"/>
  <Override PartName="/xl/worksheets/sheet12.xml" ContentType="application/vnd.openxmlformats-officedocument.spreadsheetml.worksheet+xml"/>
  <Override PartName="/xl/worksheets/sheet30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59.xml" ContentType="application/vnd.openxmlformats-officedocument.drawingml.chart+xml"/>
  <Override PartName="/xl/drawings/drawing27.xml" ContentType="application/vnd.openxmlformats-officedocument.drawing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drawings/drawing16.xml" ContentType="application/vnd.openxmlformats-officedocument.drawing+xml"/>
  <Override PartName="/xl/charts/chart48.xml" ContentType="application/vnd.openxmlformats-officedocument.drawingml.chart+xml"/>
  <Override PartName="/xl/worksheets/sheet2.xml" ContentType="application/vnd.openxmlformats-officedocument.spreadsheetml.worksheet+xml"/>
  <Override PartName="/xl/externalLinks/externalLink22.xml" ContentType="application/vnd.openxmlformats-officedocument.spreadsheetml.externalLink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charts/chart37.xml" ContentType="application/vnd.openxmlformats-officedocument.drawingml.chart+xml"/>
  <Override PartName="/xl/charts/chart55.xml" ContentType="application/vnd.openxmlformats-officedocument.drawingml.chart+xml"/>
  <Override PartName="/xl/drawings/drawing23.xml" ContentType="application/vnd.openxmlformats-officedocument.drawing+xml"/>
  <Override PartName="/xl/externalLinks/externalLink11.xml" ContentType="application/vnd.openxmlformats-officedocument.spreadsheetml.externalLink+xml"/>
  <Override PartName="/xl/charts/chart26.xml" ContentType="application/vnd.openxmlformats-officedocument.drawingml.chart+xml"/>
  <Override PartName="/xl/drawings/drawing12.xml" ContentType="application/vnd.openxmlformats-officedocument.drawing+xml"/>
  <Override PartName="/xl/charts/chart44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1565" yWindow="600" windowWidth="12480" windowHeight="11130" tabRatio="595" firstSheet="38" activeTab="41"/>
  </bookViews>
  <sheets>
    <sheet name="17.1.1.1" sheetId="32" r:id="rId1"/>
    <sheet name="17.1.1.2" sheetId="33" r:id="rId2"/>
    <sheet name="17.1.1.3" sheetId="36" r:id="rId3"/>
    <sheet name="17.1.1.4" sheetId="35" r:id="rId4"/>
    <sheet name="17.1.2.1" sheetId="5" r:id="rId5"/>
    <sheet name="17.1.2.2" sheetId="6" r:id="rId6"/>
    <sheet name="17.1.2.3" sheetId="7" r:id="rId7"/>
    <sheet name="17.1.2.4" sheetId="8" r:id="rId8"/>
    <sheet name="17.1.2.5" sheetId="9" r:id="rId9"/>
    <sheet name="17.1.3.1" sheetId="23" r:id="rId10"/>
    <sheet name="17.1.3.2" sheetId="24" r:id="rId11"/>
    <sheet name="17.1.3.3" sheetId="25" r:id="rId12"/>
    <sheet name="17.1.3.4" sheetId="26" r:id="rId13"/>
    <sheet name="17.1.3.5" sheetId="27" r:id="rId14"/>
    <sheet name="17.1.4" sheetId="10" r:id="rId15"/>
    <sheet name="17.1.5" sheetId="18" r:id="rId16"/>
    <sheet name="17.1.6.1" sheetId="19" r:id="rId17"/>
    <sheet name="17.1.6.2" sheetId="20" r:id="rId18"/>
    <sheet name="17.1.6.3" sheetId="21" r:id="rId19"/>
    <sheet name="17.1.6.4" sheetId="22" r:id="rId20"/>
    <sheet name="17.1.6.5" sheetId="16" r:id="rId21"/>
    <sheet name="17.1.6.6" sheetId="17" r:id="rId22"/>
    <sheet name="17.2.1.1" sheetId="37" r:id="rId23"/>
    <sheet name="17.2.1.2" sheetId="38" r:id="rId24"/>
    <sheet name="17.2.1.3" sheetId="39" r:id="rId25"/>
    <sheet name="17.2.2.1" sheetId="40" r:id="rId26"/>
    <sheet name="17.2.2.2" sheetId="41" r:id="rId27"/>
    <sheet name="17.2.2.3" sheetId="42" r:id="rId28"/>
    <sheet name="17.2.3" sheetId="43" r:id="rId29"/>
    <sheet name="17.2.4.1" sheetId="44" r:id="rId30"/>
    <sheet name="17.2.4.2" sheetId="45" r:id="rId31"/>
    <sheet name="17.2.5" sheetId="46" r:id="rId32"/>
    <sheet name="17.2.6" sheetId="47" r:id="rId33"/>
    <sheet name="17.2.7.1" sheetId="48" r:id="rId34"/>
    <sheet name="17.2.7.2" sheetId="94" r:id="rId35"/>
    <sheet name="17.2.8.1" sheetId="99" r:id="rId36"/>
    <sheet name="17.2.8.2" sheetId="100" r:id="rId37"/>
    <sheet name="17.2.9" sheetId="78" r:id="rId38"/>
    <sheet name="17.2.10" sheetId="81" r:id="rId39"/>
    <sheet name="17.3.1" sheetId="82" r:id="rId40"/>
    <sheet name="Hoja1" sheetId="101" state="hidden" r:id="rId41"/>
    <sheet name="17.3.2" sheetId="95" r:id="rId42"/>
    <sheet name="17.3.3" sheetId="96" r:id="rId43"/>
    <sheet name="17.4.1" sheetId="87" r:id="rId44"/>
    <sheet name="17.4.2.1" sheetId="88" r:id="rId45"/>
    <sheet name="17.4.2.2" sheetId="89" r:id="rId46"/>
    <sheet name="17.4.3.1" sheetId="90" r:id="rId47"/>
    <sheet name="17.4.3.2" sheetId="91" r:id="rId48"/>
    <sheet name="17.4.4" sheetId="92" r:id="rId49"/>
    <sheet name="17.4.5" sheetId="93" r:id="rId50"/>
  </sheets>
  <externalReferences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</externalReferences>
  <definedNames>
    <definedName name="\A" localSheetId="0">'17.1.1.1'!#REF!</definedName>
    <definedName name="\A" localSheetId="1">'17.1.1.2'!#REF!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'17.1.4'!#REF!</definedName>
    <definedName name="\A" localSheetId="15">'17.1.5'!#REF!</definedName>
    <definedName name="\A" localSheetId="16">'17.1.6.1'!#REF!</definedName>
    <definedName name="\A" localSheetId="17">'17.1.6.2'!#REF!</definedName>
    <definedName name="\A" localSheetId="18">'17.1.6.3'!#REF!</definedName>
    <definedName name="\A" localSheetId="19">'17.1.6.4'!#REF!</definedName>
    <definedName name="\A" localSheetId="20">'17.1.6.5'!#REF!</definedName>
    <definedName name="\A" localSheetId="21">'17.1.6.6'!#REF!</definedName>
    <definedName name="\A" localSheetId="34">#REF!</definedName>
    <definedName name="\A" localSheetId="44">'[1]34.3'!#REF!</definedName>
    <definedName name="\A" localSheetId="45">'17.4.2.2'!#REF!</definedName>
    <definedName name="\A" localSheetId="46">'17.4.3.1'!#REF!</definedName>
    <definedName name="\A" localSheetId="47">'17.4.3.2'!#REF!</definedName>
    <definedName name="\A">#REF!</definedName>
    <definedName name="\B" localSheetId="2">#REF!</definedName>
    <definedName name="\B">#REF!</definedName>
    <definedName name="\C" localSheetId="0">'17.1.1.1'!#REF!</definedName>
    <definedName name="\C" localSheetId="1">'17.1.1.2'!#REF!</definedName>
    <definedName name="\C" localSheetId="2">#REF!</definedName>
    <definedName name="\C" localSheetId="3">#REF!</definedName>
    <definedName name="\C" localSheetId="14">'17.1.4'!#REF!</definedName>
    <definedName name="\C" localSheetId="15">'17.1.5'!#REF!</definedName>
    <definedName name="\C" localSheetId="16">'17.1.6.1'!#REF!</definedName>
    <definedName name="\C" localSheetId="17">'17.1.6.2'!#REF!</definedName>
    <definedName name="\C" localSheetId="18">'17.1.6.3'!#REF!</definedName>
    <definedName name="\C" localSheetId="19">'17.1.6.4'!#REF!</definedName>
    <definedName name="\C" localSheetId="20">'17.1.6.5'!#REF!</definedName>
    <definedName name="\C" localSheetId="21">'17.1.6.6'!#REF!</definedName>
    <definedName name="\C" localSheetId="34">#REF!</definedName>
    <definedName name="\C" localSheetId="44">'[1]34.3'!#REF!</definedName>
    <definedName name="\C" localSheetId="45">'17.4.2.2'!#REF!</definedName>
    <definedName name="\C" localSheetId="46">'17.4.3.1'!#REF!</definedName>
    <definedName name="\C" localSheetId="47">'17.4.3.2'!#REF!</definedName>
    <definedName name="\C">#REF!</definedName>
    <definedName name="\D" localSheetId="2">'[2]19.11-12'!$B$51</definedName>
    <definedName name="\D">'[3]19.11-12'!$B$51</definedName>
    <definedName name="\G" localSheetId="0">'17.1.1.1'!#REF!</definedName>
    <definedName name="\G" localSheetId="1">'17.1.1.2'!#REF!</definedName>
    <definedName name="\G" localSheetId="2">#REF!</definedName>
    <definedName name="\G" localSheetId="3">#REF!</definedName>
    <definedName name="\G" localSheetId="4">#REF!</definedName>
    <definedName name="\G" localSheetId="5">#REF!</definedName>
    <definedName name="\G" localSheetId="6">#REF!</definedName>
    <definedName name="\G" localSheetId="7">#REF!</definedName>
    <definedName name="\G" localSheetId="8">#REF!</definedName>
    <definedName name="\G" localSheetId="9">#REF!</definedName>
    <definedName name="\G" localSheetId="10">#REF!</definedName>
    <definedName name="\G" localSheetId="11">#REF!</definedName>
    <definedName name="\G" localSheetId="12">#REF!</definedName>
    <definedName name="\G" localSheetId="13">#REF!</definedName>
    <definedName name="\G" localSheetId="14">'17.1.4'!#REF!</definedName>
    <definedName name="\G" localSheetId="15">'17.1.5'!#REF!</definedName>
    <definedName name="\G" localSheetId="16">'17.1.6.1'!#REF!</definedName>
    <definedName name="\G" localSheetId="17">'17.1.6.2'!#REF!</definedName>
    <definedName name="\G" localSheetId="18">'17.1.6.3'!#REF!</definedName>
    <definedName name="\G" localSheetId="19">'17.1.6.4'!#REF!</definedName>
    <definedName name="\G" localSheetId="20">'17.1.6.5'!#REF!</definedName>
    <definedName name="\G" localSheetId="21">'17.1.6.6'!#REF!</definedName>
    <definedName name="\G" localSheetId="34">#REF!</definedName>
    <definedName name="\G" localSheetId="44">'[1]34.3'!#REF!</definedName>
    <definedName name="\G" localSheetId="45">'17.4.2.2'!#REF!</definedName>
    <definedName name="\G" localSheetId="46">'17.4.3.1'!#REF!</definedName>
    <definedName name="\G" localSheetId="47">'17.4.3.2'!#REF!</definedName>
    <definedName name="\G">#REF!</definedName>
    <definedName name="\I" localSheetId="2">#REF!</definedName>
    <definedName name="\I" localSheetId="45">'17.4.2.2'!#REF!</definedName>
    <definedName name="\I" localSheetId="46">'17.4.3.1'!#REF!</definedName>
    <definedName name="\I" localSheetId="47">'17.4.3.2'!#REF!</definedName>
    <definedName name="\I">#REF!</definedName>
    <definedName name="\L" localSheetId="2">'[2]19.11-12'!$B$53</definedName>
    <definedName name="\L" localSheetId="45">'17.4.2.2'!#REF!</definedName>
    <definedName name="\L" localSheetId="46">'17.4.3.1'!#REF!</definedName>
    <definedName name="\L" localSheetId="47">'17.4.3.2'!#REF!</definedName>
    <definedName name="\L">'[3]19.11-12'!$B$53</definedName>
    <definedName name="\M" localSheetId="34">#REF!</definedName>
    <definedName name="\M">#REF!</definedName>
    <definedName name="\N" localSheetId="2">#REF!</definedName>
    <definedName name="\N" localSheetId="18">'17.1.6.3'!#REF!</definedName>
    <definedName name="\N" localSheetId="19">'17.1.6.4'!#REF!</definedName>
    <definedName name="\N" localSheetId="34">#REF!</definedName>
    <definedName name="\N" localSheetId="44">'[1]34.5'!#REF!</definedName>
    <definedName name="\N" localSheetId="45">'17.4.2.2'!#REF!</definedName>
    <definedName name="\N" localSheetId="46">'17.4.3.1'!#REF!</definedName>
    <definedName name="\N" localSheetId="47">'17.4.3.2'!#REF!</definedName>
    <definedName name="\N">#REF!</definedName>
    <definedName name="\Q" localSheetId="34">#REF!</definedName>
    <definedName name="\Q">#REF!</definedName>
    <definedName name="\S" localSheetId="34">#REF!</definedName>
    <definedName name="\S">#REF!</definedName>
    <definedName name="\T" localSheetId="2">[4]GANADE10!$B$90</definedName>
    <definedName name="\T" localSheetId="34">#REF!</definedName>
    <definedName name="\T">#REF!</definedName>
    <definedName name="\x">[5]Arlleg01!$IR$8190</definedName>
    <definedName name="\z">[5]Arlleg01!$IR$8190</definedName>
    <definedName name="__123Graph_A" localSheetId="2" hidden="1">'[2]19.14-15'!$B$34:$B$37</definedName>
    <definedName name="__123Graph_A" hidden="1">'[3]19.14-15'!$B$34:$B$37</definedName>
    <definedName name="__123Graph_ACurrent" localSheetId="2" hidden="1">'[2]19.14-15'!$B$34:$B$37</definedName>
    <definedName name="__123Graph_ACurrent" hidden="1">'[3]19.14-15'!$B$34:$B$37</definedName>
    <definedName name="__123Graph_AGrßfico1" localSheetId="2" hidden="1">'[2]19.14-15'!$B$34:$B$37</definedName>
    <definedName name="__123Graph_AGrßfico1" hidden="1">'[3]19.14-15'!$B$34:$B$37</definedName>
    <definedName name="__123Graph_B" localSheetId="2" hidden="1">[6]p122!#REF!</definedName>
    <definedName name="__123Graph_B" hidden="1">[7]p122!#REF!</definedName>
    <definedName name="__123Graph_BCurrent" localSheetId="2" hidden="1">'[2]19.14-15'!#REF!</definedName>
    <definedName name="__123Graph_BCurrent" hidden="1">'[3]19.14-15'!#REF!</definedName>
    <definedName name="__123Graph_BGrßfico1" localSheetId="2" hidden="1">'[2]19.14-15'!#REF!</definedName>
    <definedName name="__123Graph_BGrßfico1" hidden="1">'[3]19.14-15'!#REF!</definedName>
    <definedName name="__123Graph_C" localSheetId="2" hidden="1">'[2]19.14-15'!$C$34:$C$37</definedName>
    <definedName name="__123Graph_C" hidden="1">'[3]19.14-15'!$C$34:$C$37</definedName>
    <definedName name="__123Graph_CCurrent" localSheetId="2" hidden="1">'[2]19.14-15'!$C$34:$C$37</definedName>
    <definedName name="__123Graph_CCurrent" hidden="1">'[3]19.14-15'!$C$34:$C$37</definedName>
    <definedName name="__123Graph_CGrßfico1" localSheetId="2" hidden="1">'[2]19.14-15'!$C$34:$C$37</definedName>
    <definedName name="__123Graph_CGrßfico1" hidden="1">'[3]19.14-15'!$C$34:$C$37</definedName>
    <definedName name="__123Graph_D" localSheetId="2" hidden="1">[6]p122!#REF!</definedName>
    <definedName name="__123Graph_D" hidden="1">[7]p122!#REF!</definedName>
    <definedName name="__123Graph_DCurrent" localSheetId="2" hidden="1">'[2]19.14-15'!#REF!</definedName>
    <definedName name="__123Graph_DCurrent" hidden="1">'[3]19.14-15'!#REF!</definedName>
    <definedName name="__123Graph_DGrßfico1" localSheetId="2" hidden="1">'[2]19.14-15'!#REF!</definedName>
    <definedName name="__123Graph_DGrßfico1" hidden="1">'[3]19.14-15'!#REF!</definedName>
    <definedName name="__123Graph_E" localSheetId="2" hidden="1">'[2]19.14-15'!$D$34:$D$37</definedName>
    <definedName name="__123Graph_E" hidden="1">'[3]19.14-15'!$D$34:$D$37</definedName>
    <definedName name="__123Graph_ECurrent" localSheetId="2" hidden="1">'[2]19.14-15'!$D$34:$D$37</definedName>
    <definedName name="__123Graph_ECurrent" hidden="1">'[3]19.14-15'!$D$34:$D$37</definedName>
    <definedName name="__123Graph_EGrßfico1" localSheetId="2" hidden="1">'[2]19.14-15'!$D$34:$D$37</definedName>
    <definedName name="__123Graph_EGrßfico1" hidden="1">'[3]19.14-15'!$D$34:$D$37</definedName>
    <definedName name="__123Graph_F" localSheetId="2" hidden="1">[6]p122!#REF!</definedName>
    <definedName name="__123Graph_F" hidden="1">[7]p122!#REF!</definedName>
    <definedName name="__123Graph_FCurrent" localSheetId="2" hidden="1">'[2]19.14-15'!#REF!</definedName>
    <definedName name="__123Graph_FCurrent" hidden="1">'[3]19.14-15'!#REF!</definedName>
    <definedName name="__123Graph_FGrßfico1" localSheetId="2" hidden="1">'[2]19.14-15'!#REF!</definedName>
    <definedName name="__123Graph_FGrßfico1" hidden="1">'[3]19.14-15'!#REF!</definedName>
    <definedName name="__123Graph_X" localSheetId="2" hidden="1">[6]p122!#REF!</definedName>
    <definedName name="__123Graph_X" hidden="1">[7]p122!#REF!</definedName>
    <definedName name="__123Graph_XCurrent" localSheetId="2" hidden="1">'[2]19.14-15'!#REF!</definedName>
    <definedName name="__123Graph_XCurrent" hidden="1">'[3]19.14-15'!#REF!</definedName>
    <definedName name="__123Graph_XGrßfico1" localSheetId="2" hidden="1">'[2]19.14-15'!#REF!</definedName>
    <definedName name="__123Graph_XGrßfico1" hidden="1">'[3]19.14-15'!#REF!</definedName>
    <definedName name="_Dist_Values" localSheetId="34" hidden="1">#REF!</definedName>
    <definedName name="_Dist_Values" hidden="1">#REF!</definedName>
    <definedName name="_p421" localSheetId="2">[8]CARNE1!$B$44</definedName>
    <definedName name="_p421">[9]CARNE1!$B$44</definedName>
    <definedName name="_p431" localSheetId="2" hidden="1">[8]CARNE7!$G$11:$G$93</definedName>
    <definedName name="_p431" hidden="1">[9]CARNE7!$G$11:$G$93</definedName>
    <definedName name="_p7" hidden="1">'[10]19.14-15'!#REF!</definedName>
    <definedName name="_PEP1" localSheetId="2">'[11]19.11-12'!$B$51</definedName>
    <definedName name="_PEP1">'[12]19.11-12'!$B$51</definedName>
    <definedName name="_PEP2" localSheetId="2">[13]GANADE1!$B$75</definedName>
    <definedName name="_PEP2">[14]GANADE1!$B$75</definedName>
    <definedName name="_PEP3" localSheetId="2">'[11]19.11-12'!$B$53</definedName>
    <definedName name="_PEP3">'[12]19.11-12'!$B$53</definedName>
    <definedName name="_PEP4" localSheetId="2" hidden="1">'[11]19.14-15'!$B$34:$B$37</definedName>
    <definedName name="_PEP4" hidden="1">'[12]19.14-15'!$B$34:$B$37</definedName>
    <definedName name="_PP1" localSheetId="2">[13]GANADE1!$B$77</definedName>
    <definedName name="_PP1">[14]GANADE1!$B$77</definedName>
    <definedName name="_PP10" localSheetId="2" hidden="1">'[11]19.14-15'!$C$34:$C$37</definedName>
    <definedName name="_PP10" hidden="1">'[12]19.14-15'!$C$34:$C$37</definedName>
    <definedName name="_PP11" localSheetId="2" hidden="1">'[11]19.14-15'!$C$34:$C$37</definedName>
    <definedName name="_PP11" hidden="1">'[12]19.14-15'!$C$34:$C$37</definedName>
    <definedName name="_PP12" localSheetId="2" hidden="1">'[11]19.14-15'!$C$34:$C$37</definedName>
    <definedName name="_PP12" hidden="1">'[12]19.14-15'!$C$34:$C$37</definedName>
    <definedName name="_PP13" localSheetId="2" hidden="1">'[11]19.14-15'!#REF!</definedName>
    <definedName name="_PP13" hidden="1">'[12]19.14-15'!#REF!</definedName>
    <definedName name="_PP14" localSheetId="2" hidden="1">'[11]19.14-15'!#REF!</definedName>
    <definedName name="_PP14" hidden="1">'[12]19.14-15'!#REF!</definedName>
    <definedName name="_PP15" localSheetId="2" hidden="1">'[11]19.14-15'!#REF!</definedName>
    <definedName name="_PP15" hidden="1">'[12]19.14-15'!#REF!</definedName>
    <definedName name="_PP16" localSheetId="2" hidden="1">'[11]19.14-15'!$D$34:$D$37</definedName>
    <definedName name="_PP16" hidden="1">'[12]19.14-15'!$D$34:$D$37</definedName>
    <definedName name="_PP17" localSheetId="2" hidden="1">'[11]19.14-15'!$D$34:$D$37</definedName>
    <definedName name="_PP17" hidden="1">'[12]19.14-15'!$D$34:$D$37</definedName>
    <definedName name="_pp18" localSheetId="2" hidden="1">'[11]19.14-15'!$D$34:$D$37</definedName>
    <definedName name="_pp18" hidden="1">'[12]19.14-15'!$D$34:$D$37</definedName>
    <definedName name="_pp19" localSheetId="2" hidden="1">'[11]19.14-15'!#REF!</definedName>
    <definedName name="_pp19" hidden="1">'[12]19.14-15'!#REF!</definedName>
    <definedName name="_PP2" localSheetId="2">'[11]19.22'!#REF!</definedName>
    <definedName name="_PP2">'[12]19.22'!#REF!</definedName>
    <definedName name="_PP20" localSheetId="2" hidden="1">'[11]19.14-15'!#REF!</definedName>
    <definedName name="_PP20" hidden="1">'[12]19.14-15'!#REF!</definedName>
    <definedName name="_PP21" localSheetId="2" hidden="1">'[11]19.14-15'!#REF!</definedName>
    <definedName name="_PP21" hidden="1">'[12]19.14-15'!#REF!</definedName>
    <definedName name="_PP22" localSheetId="2" hidden="1">'[11]19.14-15'!#REF!</definedName>
    <definedName name="_PP22" hidden="1">'[12]19.14-15'!#REF!</definedName>
    <definedName name="_pp23" localSheetId="2" hidden="1">'[11]19.14-15'!#REF!</definedName>
    <definedName name="_pp23" hidden="1">'[12]19.14-15'!#REF!</definedName>
    <definedName name="_pp24" localSheetId="2" hidden="1">'[11]19.14-15'!#REF!</definedName>
    <definedName name="_pp24" hidden="1">'[12]19.14-15'!#REF!</definedName>
    <definedName name="_pp25" localSheetId="2" hidden="1">'[11]19.14-15'!#REF!</definedName>
    <definedName name="_pp25" hidden="1">'[12]19.14-15'!#REF!</definedName>
    <definedName name="_pp26" localSheetId="2" hidden="1">'[11]19.14-15'!#REF!</definedName>
    <definedName name="_pp26" hidden="1">'[12]19.14-15'!#REF!</definedName>
    <definedName name="_pp27" localSheetId="2" hidden="1">'[11]19.14-15'!#REF!</definedName>
    <definedName name="_pp27" hidden="1">'[12]19.14-15'!#REF!</definedName>
    <definedName name="_PP3" localSheetId="2">[13]GANADE1!$B$79</definedName>
    <definedName name="_PP3">[14]GANADE1!$B$79</definedName>
    <definedName name="_PP4" localSheetId="2">'[11]19.11-12'!$B$51</definedName>
    <definedName name="_PP4">'[12]19.11-12'!$B$51</definedName>
    <definedName name="_PP5" localSheetId="2" hidden="1">'[11]19.14-15'!$B$34:$B$37</definedName>
    <definedName name="_PP5" hidden="1">'[12]19.14-15'!$B$34:$B$37</definedName>
    <definedName name="_PP6" localSheetId="2" hidden="1">'[11]19.14-15'!$B$34:$B$37</definedName>
    <definedName name="_PP6" hidden="1">'[12]19.14-15'!$B$34:$B$37</definedName>
    <definedName name="_PP7" localSheetId="2" hidden="1">'[11]19.14-15'!#REF!</definedName>
    <definedName name="_PP7" hidden="1">'[12]19.14-15'!#REF!</definedName>
    <definedName name="_PP8" localSheetId="2" hidden="1">'[11]19.14-15'!#REF!</definedName>
    <definedName name="_PP8" hidden="1">'[12]19.14-15'!#REF!</definedName>
    <definedName name="_PP9" localSheetId="2" hidden="1">'[11]19.14-15'!#REF!</definedName>
    <definedName name="_PP9" hidden="1">'[12]19.14-15'!#REF!</definedName>
    <definedName name="_RM03">#REF!</definedName>
    <definedName name="_SUP1" localSheetId="34">#REF!</definedName>
    <definedName name="_SUP1">#REF!</definedName>
    <definedName name="_SUP2" localSheetId="34">#REF!</definedName>
    <definedName name="_SUP2">#REF!</definedName>
    <definedName name="_SUP3" localSheetId="34">#REF!</definedName>
    <definedName name="_SUP3">#REF!</definedName>
    <definedName name="a">'[15]3.1'!#REF!</definedName>
    <definedName name="A_impresión_IM" localSheetId="2">#REF!</definedName>
    <definedName name="A_impresión_IM">#REF!</definedName>
    <definedName name="alk" localSheetId="2">'[2]19.11-12'!$B$53</definedName>
    <definedName name="alk">'[3]19.11-12'!$B$53</definedName>
    <definedName name="AÑOSEÑA" localSheetId="34">#REF!</definedName>
    <definedName name="AÑOSEÑA">#REF!</definedName>
    <definedName name="_xlnm.Print_Area" localSheetId="0">'17.1.1.1'!$A$1:$H$42</definedName>
    <definedName name="_xlnm.Print_Area" localSheetId="1">'17.1.1.2'!$A$1:$H$35</definedName>
    <definedName name="_xlnm.Print_Area" localSheetId="2">'17.1.1.3'!$A$1:$L$87</definedName>
    <definedName name="_xlnm.Print_Area" localSheetId="3">'17.1.1.4'!$A$1:$L$33</definedName>
    <definedName name="_xlnm.Print_Area" localSheetId="4">'17.1.2.1'!$A$1:$G$22</definedName>
    <definedName name="_xlnm.Print_Area" localSheetId="5">'17.1.2.2'!$A$1:$H$46</definedName>
    <definedName name="_xlnm.Print_Area" localSheetId="6">'17.1.2.3'!$A$1:$H$58</definedName>
    <definedName name="_xlnm.Print_Area" localSheetId="7">'17.1.2.4'!$A$1:$L$45</definedName>
    <definedName name="_xlnm.Print_Area" localSheetId="8">'17.1.2.5'!$A$1:$J$52</definedName>
    <definedName name="_xlnm.Print_Area" localSheetId="9">'17.1.3.1'!$A$1:$G$22</definedName>
    <definedName name="_xlnm.Print_Area" localSheetId="10">'17.1.3.2'!$A$1:$H$44</definedName>
    <definedName name="_xlnm.Print_Area" localSheetId="11">'17.1.3.3'!$A$1:$L$51</definedName>
    <definedName name="_xlnm.Print_Area" localSheetId="12">'17.1.3.4'!$A$1:$I$21</definedName>
    <definedName name="_xlnm.Print_Area" localSheetId="13">'17.1.3.5'!$A$1:$J$48</definedName>
    <definedName name="_xlnm.Print_Area" localSheetId="14">'17.1.4'!$A$1:$H$59</definedName>
    <definedName name="_xlnm.Print_Area" localSheetId="15">'17.1.5'!$A$1:$I$24</definedName>
    <definedName name="_xlnm.Print_Area" localSheetId="16">'17.1.6.1'!$A$1:$G$22</definedName>
    <definedName name="_xlnm.Print_Area" localSheetId="17">'17.1.6.2'!$A$1:$K$58</definedName>
    <definedName name="_xlnm.Print_Area" localSheetId="18">'17.1.6.3'!$A$1:$J$40</definedName>
    <definedName name="_xlnm.Print_Area" localSheetId="19">'17.1.6.4'!$A$1:$I$39</definedName>
    <definedName name="_xlnm.Print_Area" localSheetId="20">'17.1.6.5'!$A$1:$H$40</definedName>
    <definedName name="_xlnm.Print_Area" localSheetId="21">'17.1.6.6'!$A$1:$H$41</definedName>
    <definedName name="_xlnm.Print_Area" localSheetId="22">'17.2.1.1'!$A$1:$H$63</definedName>
    <definedName name="_xlnm.Print_Area" localSheetId="23">'17.2.1.2'!$A$1:$H$51</definedName>
    <definedName name="_xlnm.Print_Area" localSheetId="24">'17.2.1.3'!$A$1:$H$64</definedName>
    <definedName name="_xlnm.Print_Area" localSheetId="38">'17.2.10'!$A$1:$F$44</definedName>
    <definedName name="_xlnm.Print_Area" localSheetId="25">'17.2.2.1'!$A$1:$N$54</definedName>
    <definedName name="_xlnm.Print_Area" localSheetId="26">'17.2.2.2'!$A$1:$O$55</definedName>
    <definedName name="_xlnm.Print_Area" localSheetId="27">'17.2.2.3'!$A$1:$O$54</definedName>
    <definedName name="_xlnm.Print_Area" localSheetId="28">'17.2.3'!$A$1:$J$50</definedName>
    <definedName name="_xlnm.Print_Area" localSheetId="29">'17.2.4.1'!$A$1:$M$57</definedName>
    <definedName name="_xlnm.Print_Area" localSheetId="30">'17.2.4.2'!$A$1:$L$53</definedName>
    <definedName name="_xlnm.Print_Area" localSheetId="31">'17.2.5'!$A$1:$K$50</definedName>
    <definedName name="_xlnm.Print_Area" localSheetId="32">'17.2.6'!$A$1:$H$54</definedName>
    <definedName name="_xlnm.Print_Area" localSheetId="33">'17.2.7.1'!$A$1:$R$90</definedName>
    <definedName name="_xlnm.Print_Area" localSheetId="34">'17.2.7.2'!$A$1:$R$90</definedName>
    <definedName name="_xlnm.Print_Area" localSheetId="35">'17.2.8.1'!$A$1:$K$57</definedName>
    <definedName name="_xlnm.Print_Area" localSheetId="37">'17.2.9'!$A$1:$F$79</definedName>
    <definedName name="_xlnm.Print_Area" localSheetId="39">'17.3.1'!$A$1:$J$90</definedName>
    <definedName name="_xlnm.Print_Area" localSheetId="41">'17.3.2'!$A$1:$P$101</definedName>
    <definedName name="_xlnm.Print_Area" localSheetId="42">'17.3.3'!$A$1:$P$99</definedName>
    <definedName name="_xlnm.Print_Area" localSheetId="43">'17.4.1'!$A$1:$E$49</definedName>
    <definedName name="_xlnm.Print_Area" localSheetId="44">'17.4.2.1'!$A$1:$I$69</definedName>
    <definedName name="_xlnm.Print_Area" localSheetId="45">'17.4.2.2'!$A$1:$F$47</definedName>
    <definedName name="_xlnm.Print_Area" localSheetId="46">'17.4.3.1'!$A$1:$I$48</definedName>
    <definedName name="_xlnm.Print_Area" localSheetId="47">'17.4.3.2'!$A$1:$H$47</definedName>
    <definedName name="_xlnm.Print_Area" localSheetId="48">'17.4.4'!$A$1:$H$33</definedName>
    <definedName name="_xlnm.Print_Area" localSheetId="49">'17.4.5'!$A$1:$J$38</definedName>
    <definedName name="balan.xls" hidden="1">'[16]7.24'!$D$6:$D$27</definedName>
    <definedName name="_xlnm.Database" localSheetId="34">#REF!</definedName>
    <definedName name="_xlnm.Database">#REF!</definedName>
    <definedName name="BUSCARC" localSheetId="34">#REF!</definedName>
    <definedName name="BUSCARC">#REF!</definedName>
    <definedName name="BUSCARG" localSheetId="34">#REF!</definedName>
    <definedName name="BUSCARG">#REF!</definedName>
    <definedName name="CARGA" localSheetId="34">#REF!</definedName>
    <definedName name="CARGA">#REF!</definedName>
    <definedName name="CHEQUEO" localSheetId="34">#REF!</definedName>
    <definedName name="CHEQUEO">#REF!</definedName>
    <definedName name="CODCULT" localSheetId="34">#REF!</definedName>
    <definedName name="CODCULT">#REF!</definedName>
    <definedName name="CODGRUP" localSheetId="34">#REF!</definedName>
    <definedName name="CODGRUP">#REF!</definedName>
    <definedName name="COSECHA" localSheetId="34">#REF!</definedName>
    <definedName name="COSECHA">#REF!</definedName>
    <definedName name="_xlnm.Criteria" localSheetId="34">#REF!</definedName>
    <definedName name="_xlnm.Criteria">#REF!</definedName>
    <definedName name="CUAD" localSheetId="34">#REF!</definedName>
    <definedName name="CUAD">#REF!</definedName>
    <definedName name="CUADRO" localSheetId="34">#REF!</definedName>
    <definedName name="CUADRO">#REF!</definedName>
    <definedName name="CULTSEÑA" localSheetId="34">#REF!</definedName>
    <definedName name="CULTSEÑA">#REF!</definedName>
    <definedName name="DECENA" localSheetId="34">#REF!</definedName>
    <definedName name="DECENA">#REF!</definedName>
    <definedName name="DESCARGA" localSheetId="34">#REF!</definedName>
    <definedName name="DESCARGA">#REF!</definedName>
    <definedName name="DESTINO" localSheetId="34">#REF!</definedName>
    <definedName name="DESTINO">#REF!</definedName>
    <definedName name="EXPORTAR" localSheetId="34">#REF!</definedName>
    <definedName name="EXPORTAR">#REF!</definedName>
    <definedName name="FILA" localSheetId="34">#REF!</definedName>
    <definedName name="FILA">#REF!</definedName>
    <definedName name="GRUPSEÑA" localSheetId="34">#REF!</definedName>
    <definedName name="GRUPSEÑA">#REF!</definedName>
    <definedName name="GUION" localSheetId="2">#REF!</definedName>
    <definedName name="GUION">#REF!</definedName>
    <definedName name="hgvnhgj">'[15]3.1'!#REF!</definedName>
    <definedName name="IMP" localSheetId="34">#REF!</definedName>
    <definedName name="IMP">#REF!</definedName>
    <definedName name="IMPR" localSheetId="34">#REF!</definedName>
    <definedName name="IMPR">#REF!</definedName>
    <definedName name="IMPRIMIR" localSheetId="34">#REF!</definedName>
    <definedName name="IMPRIMIR">#REF!</definedName>
    <definedName name="Imprimir_área_IM" localSheetId="2">#REF!</definedName>
    <definedName name="Imprimir_área_IM" localSheetId="14">#REF!</definedName>
    <definedName name="Imprimir_área_IM" localSheetId="15">#REF!</definedName>
    <definedName name="Imprimir_área_IM" localSheetId="16">'17.1.6.1'!$C$7</definedName>
    <definedName name="Imprimir_área_IM" localSheetId="17">'17.1.6.2'!#REF!</definedName>
    <definedName name="Imprimir_área_IM" localSheetId="18">#REF!</definedName>
    <definedName name="Imprimir_área_IM" localSheetId="19">#REF!</definedName>
    <definedName name="Imprimir_área_IM" localSheetId="20">'17.1.6.5'!#REF!</definedName>
    <definedName name="Imprimir_área_IM" localSheetId="45">'17.4.2.2'!#REF!</definedName>
    <definedName name="Imprimir_área_IM" localSheetId="46">'17.4.3.1'!#REF!</definedName>
    <definedName name="Imprimir_área_IM" localSheetId="47">'17.4.3.2'!#REF!</definedName>
    <definedName name="Imprimir_área_IM">'17.1.6.6'!$A$3:$A$36</definedName>
    <definedName name="kk" hidden="1">'[10]19.14-15'!#REF!</definedName>
    <definedName name="kkjkj">#REF!</definedName>
    <definedName name="l">'[15]3.1'!#REF!</definedName>
    <definedName name="LISTAS" localSheetId="34">#REF!</definedName>
    <definedName name="LISTAS">#REF!</definedName>
    <definedName name="MENSAJE" localSheetId="34">#REF!</definedName>
    <definedName name="MENSAJE">#REF!</definedName>
    <definedName name="MENU" localSheetId="34">#REF!</definedName>
    <definedName name="MENU">#REF!</definedName>
    <definedName name="NOMCULT" localSheetId="34">#REF!</definedName>
    <definedName name="NOMCULT">#REF!</definedName>
    <definedName name="NOMGRUP" localSheetId="34">#REF!</definedName>
    <definedName name="NOMGRUP">#REF!</definedName>
    <definedName name="PEP" localSheetId="2">[13]GANADE1!$B$79</definedName>
    <definedName name="PEP">[14]GANADE1!$B$79</definedName>
    <definedName name="REGI" localSheetId="34">#REF!</definedName>
    <definedName name="REGI">#REF!</definedName>
    <definedName name="REGISTRO" localSheetId="34">#REF!</definedName>
    <definedName name="REGISTRO">#REF!</definedName>
    <definedName name="RELLENAR" localSheetId="34">#REF!</definedName>
    <definedName name="RELLENAR">#REF!</definedName>
    <definedName name="REND1" localSheetId="34">#REF!</definedName>
    <definedName name="REND1">#REF!</definedName>
    <definedName name="REND2" localSheetId="34">#REF!</definedName>
    <definedName name="REND2">#REF!</definedName>
    <definedName name="REND3" localSheetId="34">#REF!</definedName>
    <definedName name="REND3">#REF!</definedName>
    <definedName name="RUTINA" localSheetId="2">#REF!</definedName>
    <definedName name="RUTINA">#REF!</definedName>
    <definedName name="SIGUI" localSheetId="34">#REF!</definedName>
    <definedName name="SIGUI">#REF!</definedName>
    <definedName name="TCULTSEÑA" localSheetId="34">#REF!</definedName>
    <definedName name="TCULTSEÑA">#REF!</definedName>
    <definedName name="_xlnm.Print_Titles" localSheetId="5">'17.1.2.2'!$3:$6</definedName>
    <definedName name="_xlnm.Print_Titles" localSheetId="10">'17.1.3.2'!$3:$6</definedName>
    <definedName name="TO" localSheetId="34">#REF!</definedName>
    <definedName name="TO">#REF!</definedName>
    <definedName name="TODOS" localSheetId="34">#REF!</definedName>
    <definedName name="TODOS">#REF!</definedName>
  </definedNames>
  <calcPr calcId="125725" iterateCount="400"/>
</workbook>
</file>

<file path=xl/calcChain.xml><?xml version="1.0" encoding="utf-8"?>
<calcChain xmlns="http://schemas.openxmlformats.org/spreadsheetml/2006/main">
  <c r="Q29" i="48"/>
  <c r="P29"/>
  <c r="O29"/>
  <c r="N29"/>
  <c r="M29"/>
  <c r="L29"/>
  <c r="K29"/>
  <c r="J29"/>
  <c r="I29"/>
  <c r="H29"/>
  <c r="Q28"/>
  <c r="P28"/>
  <c r="O28"/>
  <c r="N28"/>
  <c r="M28"/>
  <c r="L28"/>
  <c r="K28"/>
  <c r="J28"/>
  <c r="I28"/>
  <c r="H28"/>
  <c r="Q27"/>
  <c r="P27"/>
  <c r="O27"/>
  <c r="N27"/>
  <c r="M27"/>
  <c r="L27"/>
  <c r="K27"/>
  <c r="J27"/>
  <c r="I27"/>
  <c r="H27"/>
  <c r="Q26"/>
  <c r="P26"/>
  <c r="O26"/>
  <c r="N26"/>
  <c r="M26"/>
  <c r="L26"/>
  <c r="K26"/>
  <c r="J26"/>
  <c r="I26"/>
  <c r="H26"/>
  <c r="Q25"/>
  <c r="P25"/>
  <c r="O25"/>
  <c r="N25"/>
  <c r="M25"/>
  <c r="L25"/>
  <c r="K25"/>
  <c r="J25"/>
  <c r="I25"/>
  <c r="H25"/>
  <c r="Q24"/>
  <c r="P24"/>
  <c r="O24"/>
  <c r="N24"/>
  <c r="M24"/>
  <c r="L24"/>
  <c r="K24"/>
  <c r="J24"/>
  <c r="I24"/>
  <c r="H24"/>
  <c r="Q23"/>
  <c r="P23"/>
  <c r="O23"/>
  <c r="N23"/>
  <c r="M23"/>
  <c r="L23"/>
  <c r="K23"/>
  <c r="J23"/>
  <c r="I23"/>
  <c r="H23"/>
  <c r="Q22"/>
  <c r="P22"/>
  <c r="O22"/>
  <c r="N22"/>
  <c r="M22"/>
  <c r="L22"/>
  <c r="K22"/>
  <c r="J22"/>
  <c r="I22"/>
  <c r="H22"/>
  <c r="Q21"/>
  <c r="P21"/>
  <c r="O21"/>
  <c r="N21"/>
  <c r="M21"/>
  <c r="L21"/>
  <c r="K21"/>
  <c r="J21"/>
  <c r="I21"/>
  <c r="H21"/>
  <c r="Q20"/>
  <c r="P20"/>
  <c r="O20"/>
  <c r="N20"/>
  <c r="M20"/>
  <c r="L20"/>
  <c r="K20"/>
  <c r="J20"/>
  <c r="I20"/>
  <c r="H20"/>
  <c r="Q19"/>
  <c r="P19"/>
  <c r="O19"/>
  <c r="N19"/>
  <c r="M19"/>
  <c r="L19"/>
  <c r="K19"/>
  <c r="J19"/>
  <c r="I19"/>
  <c r="H19"/>
  <c r="Q18"/>
  <c r="P18"/>
  <c r="O18"/>
  <c r="N18"/>
  <c r="M18"/>
  <c r="L18"/>
  <c r="K18"/>
  <c r="J18"/>
  <c r="I18"/>
  <c r="H18"/>
  <c r="Q17"/>
  <c r="P17"/>
  <c r="O17"/>
  <c r="N17"/>
  <c r="M17"/>
  <c r="L17"/>
  <c r="K17"/>
  <c r="J17"/>
  <c r="I17"/>
  <c r="H17"/>
  <c r="Q16"/>
  <c r="P16"/>
  <c r="O16"/>
  <c r="N16"/>
  <c r="M16"/>
  <c r="L16"/>
  <c r="K16"/>
  <c r="J16"/>
  <c r="I16"/>
  <c r="H16"/>
  <c r="Q15"/>
  <c r="P15"/>
  <c r="O15"/>
  <c r="N15"/>
  <c r="M15"/>
  <c r="L15"/>
  <c r="K15"/>
  <c r="J15"/>
  <c r="I15"/>
  <c r="H15"/>
  <c r="Q14"/>
  <c r="P14"/>
  <c r="O14"/>
  <c r="N14"/>
  <c r="M14"/>
  <c r="L14"/>
  <c r="K14"/>
  <c r="J14"/>
  <c r="I14"/>
  <c r="H14"/>
  <c r="Q13"/>
  <c r="P13"/>
  <c r="O13"/>
  <c r="N13"/>
  <c r="M13"/>
  <c r="L13"/>
  <c r="K13"/>
  <c r="J13"/>
  <c r="I13"/>
  <c r="H13"/>
  <c r="Q12"/>
  <c r="P12"/>
  <c r="O12"/>
  <c r="N12"/>
  <c r="M12"/>
  <c r="L12"/>
  <c r="K12"/>
  <c r="J12"/>
  <c r="I12"/>
  <c r="H12"/>
  <c r="Q11"/>
  <c r="P11"/>
  <c r="O11"/>
  <c r="N11"/>
  <c r="M11"/>
  <c r="L11"/>
  <c r="K11"/>
  <c r="J11"/>
  <c r="I11"/>
  <c r="H11"/>
  <c r="Q10"/>
  <c r="P10"/>
  <c r="O10"/>
  <c r="N10"/>
  <c r="M10"/>
  <c r="L10"/>
  <c r="K10"/>
  <c r="J10"/>
  <c r="I10"/>
  <c r="H10"/>
  <c r="Q9"/>
  <c r="P9"/>
  <c r="O9"/>
  <c r="N9"/>
  <c r="M9"/>
  <c r="L9"/>
  <c r="K9"/>
  <c r="J9"/>
  <c r="I9"/>
  <c r="H9"/>
  <c r="Q8"/>
  <c r="P8"/>
  <c r="O8"/>
  <c r="N8"/>
  <c r="M8"/>
  <c r="L8"/>
  <c r="K8"/>
  <c r="J8"/>
  <c r="I8"/>
  <c r="H8"/>
  <c r="Q7"/>
  <c r="P7"/>
  <c r="O7"/>
  <c r="N7"/>
  <c r="M7"/>
  <c r="L7"/>
  <c r="K7"/>
  <c r="J7"/>
  <c r="I7"/>
  <c r="H7"/>
  <c r="H34" i="93"/>
  <c r="G34"/>
  <c r="F34"/>
  <c r="E34"/>
  <c r="B34"/>
  <c r="I32"/>
  <c r="I31"/>
  <c r="I30"/>
  <c r="I29"/>
  <c r="I28"/>
  <c r="I27"/>
  <c r="I26"/>
  <c r="I25"/>
  <c r="I24"/>
  <c r="C23"/>
  <c r="I23" s="1"/>
  <c r="I22"/>
  <c r="I21"/>
  <c r="I20"/>
  <c r="I19"/>
  <c r="D18"/>
  <c r="I18" s="1"/>
  <c r="I17"/>
  <c r="I16"/>
  <c r="I15"/>
  <c r="I14"/>
  <c r="I13"/>
  <c r="I12"/>
  <c r="I11"/>
  <c r="I10"/>
  <c r="I9"/>
  <c r="I8"/>
  <c r="I7"/>
  <c r="G20" i="92"/>
  <c r="F20"/>
  <c r="G13"/>
  <c r="G22" s="1"/>
  <c r="F13"/>
  <c r="F22" s="1"/>
  <c r="C34" i="93" l="1"/>
  <c r="I34" s="1"/>
  <c r="D34"/>
  <c r="F13" i="91" l="1"/>
  <c r="G11" s="1"/>
  <c r="D13"/>
  <c r="E10" s="1"/>
  <c r="B13"/>
  <c r="C9" s="1"/>
  <c r="E11"/>
  <c r="G10"/>
  <c r="G9"/>
  <c r="E9"/>
  <c r="G8"/>
  <c r="E8"/>
  <c r="G7"/>
  <c r="E7"/>
  <c r="G17" i="90"/>
  <c r="E17"/>
  <c r="C17"/>
  <c r="H15"/>
  <c r="F15"/>
  <c r="D15"/>
  <c r="H14"/>
  <c r="F14"/>
  <c r="D14"/>
  <c r="H13"/>
  <c r="F13"/>
  <c r="D13"/>
  <c r="H12"/>
  <c r="F12"/>
  <c r="D12"/>
  <c r="H11"/>
  <c r="F11"/>
  <c r="D11"/>
  <c r="H10"/>
  <c r="F10"/>
  <c r="D10"/>
  <c r="H9"/>
  <c r="F9"/>
  <c r="D9"/>
  <c r="H8"/>
  <c r="F8"/>
  <c r="D8"/>
  <c r="H7"/>
  <c r="F7"/>
  <c r="D7"/>
  <c r="E14" i="89"/>
  <c r="D14"/>
  <c r="C14"/>
  <c r="G24" i="88"/>
  <c r="H22" s="1"/>
  <c r="E24"/>
  <c r="C24"/>
  <c r="F22"/>
  <c r="D22"/>
  <c r="H21"/>
  <c r="F21"/>
  <c r="D21"/>
  <c r="H20"/>
  <c r="F20"/>
  <c r="D20"/>
  <c r="H19"/>
  <c r="F19"/>
  <c r="D19"/>
  <c r="H18"/>
  <c r="F18"/>
  <c r="D18"/>
  <c r="H17"/>
  <c r="F17"/>
  <c r="D17"/>
  <c r="H16"/>
  <c r="F16"/>
  <c r="D16"/>
  <c r="H15"/>
  <c r="F15"/>
  <c r="D15"/>
  <c r="H14"/>
  <c r="F14"/>
  <c r="D14"/>
  <c r="H13"/>
  <c r="F13"/>
  <c r="D13"/>
  <c r="H12"/>
  <c r="F12"/>
  <c r="D12"/>
  <c r="H11"/>
  <c r="F11"/>
  <c r="D11"/>
  <c r="H10"/>
  <c r="F10"/>
  <c r="D10"/>
  <c r="H9"/>
  <c r="F9"/>
  <c r="D9"/>
  <c r="H8"/>
  <c r="F8"/>
  <c r="D8"/>
  <c r="H7"/>
  <c r="F7"/>
  <c r="D7"/>
  <c r="D16" i="87"/>
  <c r="C16"/>
  <c r="C10" i="91" l="1"/>
  <c r="C8"/>
  <c r="C7"/>
  <c r="C11"/>
</calcChain>
</file>

<file path=xl/sharedStrings.xml><?xml version="1.0" encoding="utf-8"?>
<sst xmlns="http://schemas.openxmlformats.org/spreadsheetml/2006/main" count="1518" uniqueCount="819">
  <si>
    <t>17.2.7.1. Cuenta de Capital de la Agricultura</t>
  </si>
  <si>
    <t>17.4.1. Resumen general según capítulos del presupuesto de gastos del Ministerio de</t>
  </si>
  <si>
    <t xml:space="preserve">17.4.4. Serie histórica de la contribución financiera de la Unión Europea </t>
  </si>
  <si>
    <t>Clases de índice</t>
  </si>
  <si>
    <t xml:space="preserve">  Cereales</t>
  </si>
  <si>
    <t xml:space="preserve">  Leguminosas grano</t>
  </si>
  <si>
    <t xml:space="preserve">  Cult. industriales</t>
  </si>
  <si>
    <t xml:space="preserve">  Cultivos forrajeros</t>
  </si>
  <si>
    <t xml:space="preserve">  Hortalizas</t>
  </si>
  <si>
    <t xml:space="preserve">  Cítricos</t>
  </si>
  <si>
    <t xml:space="preserve">  Frutas</t>
  </si>
  <si>
    <t xml:space="preserve">  Aceite</t>
  </si>
  <si>
    <t>Productos animales</t>
  </si>
  <si>
    <t xml:space="preserve"> Ganado para abasto</t>
  </si>
  <si>
    <t xml:space="preserve">  Vacuno</t>
  </si>
  <si>
    <t xml:space="preserve">  Ovino</t>
  </si>
  <si>
    <t xml:space="preserve">  Caprino</t>
  </si>
  <si>
    <t xml:space="preserve">  Porcino</t>
  </si>
  <si>
    <t xml:space="preserve">  Aves</t>
  </si>
  <si>
    <t xml:space="preserve">  Conejos</t>
  </si>
  <si>
    <t xml:space="preserve"> Productos ganaderos</t>
  </si>
  <si>
    <t xml:space="preserve">  Leche</t>
  </si>
  <si>
    <t xml:space="preserve">  Huevos</t>
  </si>
  <si>
    <t xml:space="preserve">  Lana</t>
  </si>
  <si>
    <t>I. BIENES Y SERVICIOS DE USO CORRIENTE</t>
  </si>
  <si>
    <t xml:space="preserve"> Semillas y plantones</t>
  </si>
  <si>
    <t xml:space="preserve"> Fertilizantes</t>
  </si>
  <si>
    <t xml:space="preserve"> Alimentos del ganado</t>
  </si>
  <si>
    <t xml:space="preserve"> Protección fitopatológica</t>
  </si>
  <si>
    <t xml:space="preserve"> Tratamientos zoosanitarios</t>
  </si>
  <si>
    <t xml:space="preserve"> Conservación y reparación de maquinaria</t>
  </si>
  <si>
    <t xml:space="preserve"> Animales de cría y renta</t>
  </si>
  <si>
    <t xml:space="preserve"> Energía y lubricantes</t>
  </si>
  <si>
    <t xml:space="preserve"> Conservación y reparación de edificios</t>
  </si>
  <si>
    <t xml:space="preserve"> Material y pequeño utillaje</t>
  </si>
  <si>
    <t xml:space="preserve"> Gastos generales</t>
  </si>
  <si>
    <t xml:space="preserve"> Maquinaria y otros bienes</t>
  </si>
  <si>
    <t xml:space="preserve"> Obras de inversión</t>
  </si>
  <si>
    <t>Total</t>
  </si>
  <si>
    <t>Construcción</t>
  </si>
  <si>
    <t>Servicios</t>
  </si>
  <si>
    <t>Años</t>
  </si>
  <si>
    <t>Alimentos</t>
  </si>
  <si>
    <t>Países</t>
  </si>
  <si>
    <t xml:space="preserve">   Alemania</t>
  </si>
  <si>
    <t xml:space="preserve">   Austria</t>
  </si>
  <si>
    <t xml:space="preserve">   Bélgica</t>
  </si>
  <si>
    <t xml:space="preserve">   Dinamarca</t>
  </si>
  <si>
    <t xml:space="preserve">   España</t>
  </si>
  <si>
    <t xml:space="preserve">   Finlandia</t>
  </si>
  <si>
    <t xml:space="preserve">   Francia</t>
  </si>
  <si>
    <t xml:space="preserve">   Grecia</t>
  </si>
  <si>
    <t xml:space="preserve">   Holanda</t>
  </si>
  <si>
    <t xml:space="preserve">   Irlanda</t>
  </si>
  <si>
    <t xml:space="preserve">   Italia</t>
  </si>
  <si>
    <t xml:space="preserve">   Luxemburgo</t>
  </si>
  <si>
    <t xml:space="preserve">   Portugal</t>
  </si>
  <si>
    <t xml:space="preserve">   Reino Unido</t>
  </si>
  <si>
    <t xml:space="preserve">   Suecia</t>
  </si>
  <si>
    <t xml:space="preserve">   Canadá</t>
  </si>
  <si>
    <t xml:space="preserve">   Estados Unidos</t>
  </si>
  <si>
    <t xml:space="preserve">   Japón</t>
  </si>
  <si>
    <t xml:space="preserve">   Noruega</t>
  </si>
  <si>
    <t xml:space="preserve">   Suiza</t>
  </si>
  <si>
    <t>Categoría laboral</t>
  </si>
  <si>
    <t xml:space="preserve"> Encargados y capataces</t>
  </si>
  <si>
    <t xml:space="preserve"> Tractoristas</t>
  </si>
  <si>
    <t xml:space="preserve"> Pastores</t>
  </si>
  <si>
    <t xml:space="preserve"> Vaqueros o porqueros</t>
  </si>
  <si>
    <t xml:space="preserve"> Hortelanos</t>
  </si>
  <si>
    <t xml:space="preserve"> Guardas o caseros</t>
  </si>
  <si>
    <t xml:space="preserve"> Peón fijo</t>
  </si>
  <si>
    <t xml:space="preserve"> Preparación del terreno</t>
  </si>
  <si>
    <t xml:space="preserve"> Siembra y abonado</t>
  </si>
  <si>
    <t xml:space="preserve"> Labores complementarias</t>
  </si>
  <si>
    <t xml:space="preserve"> Riegos</t>
  </si>
  <si>
    <t xml:space="preserve"> Tratamiento de plagas</t>
  </si>
  <si>
    <t xml:space="preserve"> Recolección productos herbáceos</t>
  </si>
  <si>
    <t xml:space="preserve"> Recolección frutales y agrios</t>
  </si>
  <si>
    <t xml:space="preserve"> Recolección de aceituna</t>
  </si>
  <si>
    <t xml:space="preserve"> Vendimia</t>
  </si>
  <si>
    <t xml:space="preserve"> Poda</t>
  </si>
  <si>
    <t xml:space="preserve"> Plantación y tala de árboles</t>
  </si>
  <si>
    <t xml:space="preserve"> Manejo de ganado</t>
  </si>
  <si>
    <t xml:space="preserve"> MANO DE OBRA FIJA</t>
  </si>
  <si>
    <t xml:space="preserve">  Encargados</t>
  </si>
  <si>
    <t xml:space="preserve">  Tractoristas</t>
  </si>
  <si>
    <t xml:space="preserve">  Pastores</t>
  </si>
  <si>
    <t xml:space="preserve">  Vaqueros o porqueros</t>
  </si>
  <si>
    <t xml:space="preserve">  Hortelanos</t>
  </si>
  <si>
    <t xml:space="preserve">  Guardas o caseros</t>
  </si>
  <si>
    <t xml:space="preserve">  Peón fijo</t>
  </si>
  <si>
    <t xml:space="preserve"> MANO DE OBRA EVENTUAL</t>
  </si>
  <si>
    <t xml:space="preserve">  Preparación del terreno</t>
  </si>
  <si>
    <t xml:space="preserve">  Siembra y abonado</t>
  </si>
  <si>
    <t xml:space="preserve">  Labores complementarias</t>
  </si>
  <si>
    <t xml:space="preserve">  Riegos</t>
  </si>
  <si>
    <t xml:space="preserve">  Tratamiento de plagas</t>
  </si>
  <si>
    <t xml:space="preserve">  Recolección productos herbá.</t>
  </si>
  <si>
    <t xml:space="preserve">  Recolección frutales y agrios</t>
  </si>
  <si>
    <t xml:space="preserve">  Recolección de aceituna</t>
  </si>
  <si>
    <t xml:space="preserve">  Vendimia</t>
  </si>
  <si>
    <t xml:space="preserve">  Poda</t>
  </si>
  <si>
    <t xml:space="preserve">  Plantación y tala de árboles</t>
  </si>
  <si>
    <t xml:space="preserve">  Manejo de ganado</t>
  </si>
  <si>
    <t xml:space="preserve">    Semillas</t>
  </si>
  <si>
    <t xml:space="preserve">    Plantones</t>
  </si>
  <si>
    <t xml:space="preserve">    Simples</t>
  </si>
  <si>
    <t xml:space="preserve">      Nitrogenados</t>
  </si>
  <si>
    <t xml:space="preserve">      Fosfatados</t>
  </si>
  <si>
    <t xml:space="preserve">      Potásicos</t>
  </si>
  <si>
    <t xml:space="preserve">    Compuestos</t>
  </si>
  <si>
    <t xml:space="preserve">    Piensos simples</t>
  </si>
  <si>
    <t xml:space="preserve">    Piensos compuestos</t>
  </si>
  <si>
    <t xml:space="preserve"> (Medias anuales)</t>
  </si>
  <si>
    <t>OCDE</t>
  </si>
  <si>
    <t xml:space="preserve">  RESTO OCDE</t>
  </si>
  <si>
    <t xml:space="preserve">  Vitivinícola (Vino y mosto)</t>
  </si>
  <si>
    <t>-</t>
  </si>
  <si>
    <t>MANO DE OBRA FIJA</t>
  </si>
  <si>
    <t>MANO DE OBRA EVENTUAL</t>
  </si>
  <si>
    <t xml:space="preserve">Coste salarial </t>
  </si>
  <si>
    <t>Industria</t>
  </si>
  <si>
    <t xml:space="preserve"> (Euros)</t>
  </si>
  <si>
    <t>Ponderaciones</t>
  </si>
  <si>
    <t>Variación precios</t>
  </si>
  <si>
    <t>(%)</t>
  </si>
  <si>
    <t>CULTIVOS</t>
  </si>
  <si>
    <t xml:space="preserve">     TIERRAS DE LABOR</t>
  </si>
  <si>
    <t xml:space="preserve">     FRUTALES</t>
  </si>
  <si>
    <t xml:space="preserve">     VIÑEDO</t>
  </si>
  <si>
    <t xml:space="preserve">     OLIVAR</t>
  </si>
  <si>
    <t>APROVECHAMIENTOS</t>
  </si>
  <si>
    <t>TOTAL</t>
  </si>
  <si>
    <t>CC.AA.</t>
  </si>
  <si>
    <t>Tierras de labor secano</t>
  </si>
  <si>
    <t>Andalucía</t>
  </si>
  <si>
    <t>Aragón</t>
  </si>
  <si>
    <t>Tierras de labor regadío</t>
  </si>
  <si>
    <t>Viñedo transf. secano</t>
  </si>
  <si>
    <t>Extremadura</t>
  </si>
  <si>
    <t>Valencia</t>
  </si>
  <si>
    <t>Cataluña</t>
  </si>
  <si>
    <t>Olivar transf. secano</t>
  </si>
  <si>
    <t>Pastizales</t>
  </si>
  <si>
    <t>Navarra</t>
  </si>
  <si>
    <t>Galicia</t>
  </si>
  <si>
    <t>La Rioja</t>
  </si>
  <si>
    <t>Madrid</t>
  </si>
  <si>
    <t>Canarias</t>
  </si>
  <si>
    <t>Murcia</t>
  </si>
  <si>
    <t>País Vasco</t>
  </si>
  <si>
    <t>TIERRAS DE LABOR</t>
  </si>
  <si>
    <t>VIÑEDO</t>
  </si>
  <si>
    <t>OLIVAR</t>
  </si>
  <si>
    <t>GENERAL</t>
  </si>
  <si>
    <t xml:space="preserve">     ARROZ</t>
  </si>
  <si>
    <t xml:space="preserve">     PRADOS NATURALES SECANO</t>
  </si>
  <si>
    <t xml:space="preserve">     PASTIZALES SECANO</t>
  </si>
  <si>
    <t>Precios Corrientes</t>
  </si>
  <si>
    <t>Precios Constantes</t>
  </si>
  <si>
    <t>Var. % Interanual</t>
  </si>
  <si>
    <t>Industria de la Alimentación</t>
  </si>
  <si>
    <t>Fuente: OCDE (Organización para la Cooperación y el Desarrollo Económico).</t>
  </si>
  <si>
    <t>*PIB: Producto Interior Bruto</t>
  </si>
  <si>
    <t xml:space="preserve">   Republica Checa</t>
  </si>
  <si>
    <t xml:space="preserve">   Lituania</t>
  </si>
  <si>
    <t xml:space="preserve">   Malta</t>
  </si>
  <si>
    <t xml:space="preserve">   Polonia</t>
  </si>
  <si>
    <t xml:space="preserve">   Eslovenia</t>
  </si>
  <si>
    <t xml:space="preserve">   Eslovaquia</t>
  </si>
  <si>
    <t xml:space="preserve">   Letonia</t>
  </si>
  <si>
    <t xml:space="preserve">      Secano</t>
  </si>
  <si>
    <t>Países miembros</t>
  </si>
  <si>
    <t>1985=100</t>
  </si>
  <si>
    <t>Fuente: I.N.E.</t>
  </si>
  <si>
    <t xml:space="preserve">     VIÑEDO TRANSFORMACIÓN SECANO</t>
  </si>
  <si>
    <t xml:space="preserve">     OLIVAR TRANSFORMACIÓN SECANO</t>
  </si>
  <si>
    <t>Tierras de</t>
  </si>
  <si>
    <t>labor de</t>
  </si>
  <si>
    <t>Castilla y León</t>
  </si>
  <si>
    <t>secano</t>
  </si>
  <si>
    <t>Castilla-La Mancha</t>
  </si>
  <si>
    <t>Viñedo de</t>
  </si>
  <si>
    <t>transformación</t>
  </si>
  <si>
    <t>de secano</t>
  </si>
  <si>
    <t>Olivar de</t>
  </si>
  <si>
    <t>Prados</t>
  </si>
  <si>
    <t>naturales de</t>
  </si>
  <si>
    <t>Cantabria</t>
  </si>
  <si>
    <r>
      <t xml:space="preserve">Deflactor del PIB </t>
    </r>
    <r>
      <rPr>
        <vertAlign val="superscript"/>
        <sz val="10"/>
        <rFont val="Arial"/>
        <family val="2"/>
      </rPr>
      <t>(*)</t>
    </r>
  </si>
  <si>
    <t>Variación Interanual (%)</t>
  </si>
  <si>
    <t xml:space="preserve"> 2004</t>
  </si>
  <si>
    <t xml:space="preserve"> 2005</t>
  </si>
  <si>
    <t xml:space="preserve"> 2006</t>
  </si>
  <si>
    <t xml:space="preserve">–  </t>
  </si>
  <si>
    <t xml:space="preserve">   Chipre</t>
  </si>
  <si>
    <t xml:space="preserve">   Estonia</t>
  </si>
  <si>
    <t xml:space="preserve"> 2007</t>
  </si>
  <si>
    <t xml:space="preserve">   2007</t>
  </si>
  <si>
    <t xml:space="preserve">   Hungría</t>
  </si>
  <si>
    <t xml:space="preserve">   OCDE</t>
  </si>
  <si>
    <t xml:space="preserve">     HORTALIZAS AIRE LIBRE REGADÍO</t>
  </si>
  <si>
    <t xml:space="preserve">     CULTIVOS PROTEGIDOS REGADÍO</t>
  </si>
  <si>
    <t xml:space="preserve">     CÍTRICOS</t>
  </si>
  <si>
    <t>ÍNDICE GENERAL</t>
  </si>
  <si>
    <t xml:space="preserve"> Productos agrícolas</t>
  </si>
  <si>
    <t xml:space="preserve"> Tubérculos (Patata)</t>
  </si>
  <si>
    <t>II. BIENES DE INVERSIÓN</t>
  </si>
  <si>
    <t xml:space="preserve">      Regadío</t>
  </si>
  <si>
    <t>HORTALIZAS AIRE LIBRE REGADÍO</t>
  </si>
  <si>
    <t>CULTIVOS PROTEGIDOS REGADÍO</t>
  </si>
  <si>
    <t>FRUTALES CÍTRICOS</t>
  </si>
  <si>
    <t>FRUTALES NO CÍTRICOS</t>
  </si>
  <si>
    <t xml:space="preserve">     FRESÓN</t>
  </si>
  <si>
    <t xml:space="preserve">     FRUTALES CÍTRICOS</t>
  </si>
  <si>
    <t xml:space="preserve">     FRUTALES NO CÍTRICOS</t>
  </si>
  <si>
    <t xml:space="preserve">Índice </t>
  </si>
  <si>
    <t>Canon a Precios Corrientes</t>
  </si>
  <si>
    <t>Canon a Precios Constantes</t>
  </si>
  <si>
    <t>Índice General</t>
  </si>
  <si>
    <t xml:space="preserve">   Países Bajos</t>
  </si>
  <si>
    <t xml:space="preserve">Fuente: EUROSTAT </t>
  </si>
  <si>
    <t>Valores corrientes a precios básicos</t>
  </si>
  <si>
    <t>Actividades Secundarias No Agrarias No Separables</t>
  </si>
  <si>
    <t>(A) Avance</t>
  </si>
  <si>
    <t>(E) Estimación</t>
  </si>
  <si>
    <t xml:space="preserve"> </t>
  </si>
  <si>
    <t>(A)Avance</t>
  </si>
  <si>
    <t>Valores constantes de 2000 a precios básicos</t>
  </si>
  <si>
    <t>Valores Corrientes a Precios Básicos</t>
  </si>
  <si>
    <t>Abonos</t>
  </si>
  <si>
    <t>Piensos</t>
  </si>
  <si>
    <t>Servicios de intermediación financiera (SIFIM)*</t>
  </si>
  <si>
    <t>* Los resultados publicados en el periodo 2000-2006 se modifican por la inclusión de la partida Servicios Intermediación Financiera (SIFIM) en los consumos intermedios</t>
  </si>
  <si>
    <r>
      <t>*</t>
    </r>
    <r>
      <rPr>
        <sz val="10"/>
        <rFont val="Arial"/>
        <family val="2"/>
      </rPr>
      <t xml:space="preserve"> Los resultados publicados en el periodo 2000-2006 se modifican por la inclusión de la partida Servicios Intermediación Financiera (SIFIM) en los consumos intermedios</t>
    </r>
  </si>
  <si>
    <t>Producción Rama agraria</t>
  </si>
  <si>
    <t>Amortizaciones</t>
  </si>
  <si>
    <t>Renta Agraria*</t>
  </si>
  <si>
    <t>A. PRODUCCION RAMA AGRARIA</t>
  </si>
  <si>
    <t xml:space="preserve">PRODUCCION VEGETAL </t>
  </si>
  <si>
    <t xml:space="preserve">   1  Cereales</t>
  </si>
  <si>
    <t xml:space="preserve">   3  Plantas Forrajeras</t>
  </si>
  <si>
    <t xml:space="preserve">   5  Patata</t>
  </si>
  <si>
    <t xml:space="preserve">   7  Vino y mosto</t>
  </si>
  <si>
    <t xml:space="preserve">   8  Aceite de oliva</t>
  </si>
  <si>
    <t xml:space="preserve">   9  Otros</t>
  </si>
  <si>
    <t>PRODUCCION ANIMAL</t>
  </si>
  <si>
    <t xml:space="preserve">   Carne y Ganado</t>
  </si>
  <si>
    <t xml:space="preserve">   1  Bovino</t>
  </si>
  <si>
    <t xml:space="preserve">   2  Porcino</t>
  </si>
  <si>
    <t xml:space="preserve">   3  Equino</t>
  </si>
  <si>
    <t xml:space="preserve">   4  Ovino y Caprino</t>
  </si>
  <si>
    <t xml:space="preserve">   5  Aves</t>
  </si>
  <si>
    <t xml:space="preserve">   6  Otros</t>
  </si>
  <si>
    <t xml:space="preserve">   Productos Animales</t>
  </si>
  <si>
    <t xml:space="preserve">   1  Leche</t>
  </si>
  <si>
    <t xml:space="preserve">   2  Huevos</t>
  </si>
  <si>
    <t xml:space="preserve">   3  Otros</t>
  </si>
  <si>
    <t>PRODUCCION DE SERVICIOS</t>
  </si>
  <si>
    <t>ACTIVIDADES SECUNDARIAS NO AGRARIAS NO SEPARABLES</t>
  </si>
  <si>
    <t>B. CONSUMOS INTERMEDIOS*</t>
  </si>
  <si>
    <t xml:space="preserve">   1  Semillas y Plantones</t>
  </si>
  <si>
    <t xml:space="preserve">   2  Energía y Lubricantes</t>
  </si>
  <si>
    <t xml:space="preserve">   3  Fertilizantes y Enmiendas</t>
  </si>
  <si>
    <t xml:space="preserve">   4  Productos Fitosanitarios</t>
  </si>
  <si>
    <t xml:space="preserve">   5  Gastos Veterinarios</t>
  </si>
  <si>
    <t xml:space="preserve">   6  Piensos</t>
  </si>
  <si>
    <t xml:space="preserve">   7  Mantenimiento de material</t>
  </si>
  <si>
    <t xml:space="preserve">   8  Mantenimiento de edificios</t>
  </si>
  <si>
    <t xml:space="preserve">   9  Servicios Agrícolas</t>
  </si>
  <si>
    <t xml:space="preserve"> 10  Servicios Intermediación Financiera(SIFIM)</t>
  </si>
  <si>
    <t xml:space="preserve"> 11  Otros Bienes y Servicios </t>
  </si>
  <si>
    <t xml:space="preserve">C=(A-B) VALOR AÑADIDO BRUTO* </t>
  </si>
  <si>
    <t>D. AMORTIZACIONES</t>
  </si>
  <si>
    <t xml:space="preserve">E. OTRAS SUBVENCIONES </t>
  </si>
  <si>
    <t>F. OTROS IMPUESTOS</t>
  </si>
  <si>
    <t>G = (C-D+E-F)  RENTA AGRARIA*</t>
  </si>
  <si>
    <t>A. PRODUCCIÓN RAMA AGRARIA</t>
  </si>
  <si>
    <t xml:space="preserve">PRODUCCIÓN VEGETAL </t>
  </si>
  <si>
    <t>PRODUCCIÓN ANIMAL</t>
  </si>
  <si>
    <t>PRODUCCIÓN DE SERVICIOS</t>
  </si>
  <si>
    <t xml:space="preserve"> 10  Servicios Intermediación Financiera (SIFIM)</t>
  </si>
  <si>
    <t xml:space="preserve">G = (C-D) VALOR AÑADIDO NETO*  </t>
  </si>
  <si>
    <t>Valor</t>
  </si>
  <si>
    <t>*Valor</t>
  </si>
  <si>
    <t>Excedente Neto de Explotación*</t>
  </si>
  <si>
    <t>Añadido Bruto*</t>
  </si>
  <si>
    <t>Añadido Neto</t>
  </si>
  <si>
    <t>S/d</t>
  </si>
  <si>
    <t xml:space="preserve">* Los resultados publicados en el periodo 2000-2006 se modifican por la inclusión </t>
  </si>
  <si>
    <t>de la partida Servicios Intermediación Financiera (SIFIM) en los consumos intermedios</t>
  </si>
  <si>
    <t>S/d: Sin dato</t>
  </si>
  <si>
    <t>A. FBCF EN PRODUCTOS AGRARIOS</t>
  </si>
  <si>
    <t>FBCF en Plantaciones</t>
  </si>
  <si>
    <t>FBCF en Animales</t>
  </si>
  <si>
    <t>B. FBCF EN PRODUCTOS NO AGRARIOS</t>
  </si>
  <si>
    <t>FBCF en Material</t>
  </si>
  <si>
    <t xml:space="preserve"> FBCF en Maqui-ria y otros bienes de Equipo</t>
  </si>
  <si>
    <t xml:space="preserve"> FBCF en Material de Transporte</t>
  </si>
  <si>
    <t>FBCF en Edificios</t>
  </si>
  <si>
    <t xml:space="preserve"> FBCF en edificios de explotación (no residenciales)</t>
  </si>
  <si>
    <t xml:space="preserve"> FBCF en Otras obras excepto mejoras de tierras</t>
  </si>
  <si>
    <t>Otra FBCF</t>
  </si>
  <si>
    <t xml:space="preserve"> FBCF en Activos Fijos Inmateriales</t>
  </si>
  <si>
    <t xml:space="preserve"> Aumento del Valor de Activos Fijos no financieros no productivos</t>
  </si>
  <si>
    <t>FBCF en mejora de tierras</t>
  </si>
  <si>
    <t>Gastos ligados a transferencias de tierras y derechos</t>
  </si>
  <si>
    <t>C. FORMACIÓN BRUTA DE CAPITAL FIJO (A+B)</t>
  </si>
  <si>
    <t>D. FORMACIÓN NETA DE CAPITAL FIJO (C-E)</t>
  </si>
  <si>
    <t>VARIACIÓN DE EXISTENCIAS</t>
  </si>
  <si>
    <t>TRANSFERENCIAS DE CAPITAL</t>
  </si>
  <si>
    <t>Ayudas a la inversión</t>
  </si>
  <si>
    <t>Otras transferencias de capital</t>
  </si>
  <si>
    <t>E. CONSUMO DE CAPITAL FIJO</t>
  </si>
  <si>
    <t>FBCF: Formación Bruta de Capital Fijo</t>
  </si>
  <si>
    <t>Productos fitosanitarios</t>
  </si>
  <si>
    <t>Mantenimiento de material</t>
  </si>
  <si>
    <t>Mantenimiento de edificios</t>
  </si>
  <si>
    <t>Otros bienes y servicios</t>
  </si>
  <si>
    <t xml:space="preserve">  Producto interior bruto</t>
  </si>
  <si>
    <t xml:space="preserve">  Porcentaje que corresponde al sector agrario (*)</t>
  </si>
  <si>
    <t xml:space="preserve">  Renta nacional disponible neta</t>
  </si>
  <si>
    <t xml:space="preserve"> a precios de mercado</t>
  </si>
  <si>
    <t>a precios de mercado</t>
  </si>
  <si>
    <t>a precios de mercado por habitante</t>
  </si>
  <si>
    <t>(*) Recoge la participación de las ramas agraria y pesquera.</t>
  </si>
  <si>
    <t xml:space="preserve">Producción </t>
  </si>
  <si>
    <t>Producción  vegetal</t>
  </si>
  <si>
    <t>Producción animal</t>
  </si>
  <si>
    <t>Consumos intermedios</t>
  </si>
  <si>
    <t>PAÍSES</t>
  </si>
  <si>
    <t>de la rama de la</t>
  </si>
  <si>
    <t>Renta Agraria</t>
  </si>
  <si>
    <t>actividad agraria</t>
  </si>
  <si>
    <t>Alemania</t>
  </si>
  <si>
    <t>Austria</t>
  </si>
  <si>
    <t>Bélgica</t>
  </si>
  <si>
    <t>Chipre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</si>
  <si>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</si>
  <si>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</si>
  <si>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</si>
  <si>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</si>
  <si>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</si>
  <si>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</si>
  <si>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</si>
  <si>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</si>
  <si>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</si>
  <si>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</si>
  <si>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</si>
  <si>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</si>
  <si>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</si>
  <si>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</si>
  <si>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</si>
  <si>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Polonia</t>
  </si>
  <si>
    <t>Portugal</t>
  </si>
  <si>
    <t>Reino Unido</t>
  </si>
  <si>
    <t>República Checa</t>
  </si>
  <si>
    <t>Suecia</t>
  </si>
  <si>
    <t>Bulgaria</t>
  </si>
  <si>
    <t>Holanda</t>
  </si>
  <si>
    <t>Rumanía</t>
  </si>
  <si>
    <r>
      <t>(1)</t>
    </r>
    <r>
      <rPr>
        <sz val="10"/>
        <rFont val="Arial"/>
        <family val="2"/>
      </rPr>
      <t xml:space="preserve"> Incluye: Remolacha, tabaco, algodón, girasol y otras. Tambien se  incluyen las leguminosas grano</t>
    </r>
  </si>
  <si>
    <r>
      <t>(2)</t>
    </r>
    <r>
      <rPr>
        <sz val="10"/>
        <rFont val="Arial"/>
        <family val="2"/>
      </rPr>
      <t xml:space="preserve"> Incluye: Flores y plantas de vivero</t>
    </r>
  </si>
  <si>
    <r>
      <t>(3)</t>
    </r>
    <r>
      <rPr>
        <sz val="10"/>
        <rFont val="Arial"/>
        <family val="2"/>
      </rPr>
      <t xml:space="preserve"> Incluye: Frutas frescas, cítricos, frutas tropicales, uvas y aceitunas</t>
    </r>
  </si>
  <si>
    <r>
      <t xml:space="preserve">(1) </t>
    </r>
    <r>
      <rPr>
        <sz val="10"/>
        <rFont val="Arial"/>
        <family val="2"/>
      </rPr>
      <t>Incluye: Remolacha, Tabaco, Algodón, Girasol y otras. También se  incluyen las leguminosas grano</t>
    </r>
  </si>
  <si>
    <r>
      <t>(3)</t>
    </r>
    <r>
      <rPr>
        <sz val="10"/>
        <rFont val="Arial"/>
        <family val="2"/>
      </rPr>
      <t xml:space="preserve"> Incluye: Frutas frescas, Cítricos, Frutas tropicales, Uvas y Aceitunas</t>
    </r>
  </si>
  <si>
    <t>Algodón</t>
  </si>
  <si>
    <t xml:space="preserve">     Mano de obra total (UTA)</t>
  </si>
  <si>
    <t>CAPÍTULOS</t>
  </si>
  <si>
    <t>DOTACIONES</t>
  </si>
  <si>
    <t>I. GASTOS DE PERSONAL</t>
  </si>
  <si>
    <t>2. GASTOS CORRIENTES EN BIENES Y SERVICIOS</t>
  </si>
  <si>
    <t>3. GASTOS FINANCIEROS</t>
  </si>
  <si>
    <t>4. TRANSFERENCIAS CORRIENTES</t>
  </si>
  <si>
    <t>6. INVERSIONES REALES</t>
  </si>
  <si>
    <t>7. TRANSFERENCIAS DE CAPITAL</t>
  </si>
  <si>
    <t>8. ACTIVOS FINANCIEROS</t>
  </si>
  <si>
    <t>Objeto</t>
  </si>
  <si>
    <t>%</t>
  </si>
  <si>
    <t xml:space="preserve"> Modernización de explotaciones</t>
  </si>
  <si>
    <t xml:space="preserve"> Formación agroalimentaria y desarrollo rural</t>
  </si>
  <si>
    <t xml:space="preserve"> Medidas P.A.C. y de Desarrollo rural</t>
  </si>
  <si>
    <t xml:space="preserve"> Diversificación de la economía rural</t>
  </si>
  <si>
    <t xml:space="preserve"> Infraestructuras y otras medidas de desarrollo rural</t>
  </si>
  <si>
    <t xml:space="preserve"> Fomento del Asociacionismo Agrario y Cooperativo y OPA's</t>
  </si>
  <si>
    <t xml:space="preserve"> Seguros agrarios</t>
  </si>
  <si>
    <t xml:space="preserve"> Sanidad de la producción agraria</t>
  </si>
  <si>
    <t xml:space="preserve"> Mejora de la calidad de la producción agraria</t>
  </si>
  <si>
    <t xml:space="preserve"> Mejora de la organización de la producción</t>
  </si>
  <si>
    <t xml:space="preserve"> Regulación de mercados agrarios</t>
  </si>
  <si>
    <t xml:space="preserve"> Otras ayudas y subvenciones</t>
  </si>
  <si>
    <t>Conceptos</t>
  </si>
  <si>
    <t>Acuicultura y Cultivos marinos</t>
  </si>
  <si>
    <t>Formación pesquera</t>
  </si>
  <si>
    <t>Otras transferencias</t>
  </si>
  <si>
    <t xml:space="preserve"> Infraestructura agraria y equipamiento rural</t>
  </si>
  <si>
    <t xml:space="preserve"> Plan Nacional de regadíos</t>
  </si>
  <si>
    <t xml:space="preserve"> Mejora de los sistemas y medios de producción</t>
  </si>
  <si>
    <t xml:space="preserve"> Promoción agroalimentaria</t>
  </si>
  <si>
    <t xml:space="preserve"> Otras inversiones</t>
  </si>
  <si>
    <t xml:space="preserve"> Zonas marinas pesqueras</t>
  </si>
  <si>
    <t xml:space="preserve"> Adquisición y mantenimiento de medios de control e investigación </t>
  </si>
  <si>
    <t xml:space="preserve"> Sistemas de gestión, estudios y asistencia técnica</t>
  </si>
  <si>
    <t xml:space="preserve"> Orientación al consumo de los productos de la pesca</t>
  </si>
  <si>
    <t xml:space="preserve"> Otras inversiones </t>
  </si>
  <si>
    <t>SECTOR AGRARIO</t>
  </si>
  <si>
    <t xml:space="preserve">    F.E.O.G.A. GARANTÍA</t>
  </si>
  <si>
    <t xml:space="preserve">    F.E.A.G.A.</t>
  </si>
  <si>
    <t xml:space="preserve">    F.E.A.D.E.R.</t>
  </si>
  <si>
    <t xml:space="preserve">    F.E.O.G.A. ORIENTACIÓN</t>
  </si>
  <si>
    <t xml:space="preserve">    OTROS RECURSOS AGRARIOS</t>
  </si>
  <si>
    <t xml:space="preserve">       TOTAL SECTOR AGRARIO</t>
  </si>
  <si>
    <t>SECTOR PESQUERO</t>
  </si>
  <si>
    <t xml:space="preserve">    F.E.A.G.A. (PESCA)</t>
  </si>
  <si>
    <t xml:space="preserve">    I.F.O.P.</t>
  </si>
  <si>
    <t xml:space="preserve">    F.E.P.</t>
  </si>
  <si>
    <t xml:space="preserve">    OTROS RECURSOS PESQUEROS</t>
  </si>
  <si>
    <t xml:space="preserve">       TOTAL SECTOR PESQUERO</t>
  </si>
  <si>
    <t>TOTAL SECTORES AGRARIO Y PESQUERO</t>
  </si>
  <si>
    <t xml:space="preserve">F.E.O.G.A.: Fondo Europeo de Orientación y Garantía Agraria </t>
  </si>
  <si>
    <t>F.E.A.G.A.: Fondo Europeo Agrario de Garantía</t>
  </si>
  <si>
    <t>F.E.A.D.E.R.: Fondo Europeo Agrario de Desarrollo Rural</t>
  </si>
  <si>
    <t>Sectores</t>
  </si>
  <si>
    <t>Restituciones</t>
  </si>
  <si>
    <t>Ayudas Producción</t>
  </si>
  <si>
    <t>Almacena-mientos</t>
  </si>
  <si>
    <t>Otras                Intervenc.</t>
  </si>
  <si>
    <t>Desarrollo Rural</t>
  </si>
  <si>
    <t>Recupera-ciones</t>
  </si>
  <si>
    <t>Régimen de Pago Único</t>
  </si>
  <si>
    <t xml:space="preserve">Frutas y hortalizas </t>
  </si>
  <si>
    <t>Leche y productos lácteos</t>
  </si>
  <si>
    <t>Vacuno</t>
  </si>
  <si>
    <t>Apicultura</t>
  </si>
  <si>
    <t>Programa "POSEICAN"</t>
  </si>
  <si>
    <t>Medidas de promoción</t>
  </si>
  <si>
    <t>Condicionalidad</t>
  </si>
  <si>
    <t>INDICADORES ECONÓMICOS DEL MEDIO RURAL - PRECIOS</t>
  </si>
  <si>
    <t>INDICADORES ECONÓMICOS DEL MEDIO RURAL - MACROMAGNITUDES AGRARIAS</t>
  </si>
  <si>
    <t>INDICADORES ECONÓMICOS DEL MEDIO RURAL - RED CONTABLE AGRARIA NACIONAL</t>
  </si>
  <si>
    <t>INDICADORES ECONÓMICOS DEL MEDIO RURAL - FINANCIACIÓN AGRARIA Y PESQUERA</t>
  </si>
  <si>
    <t>(euros/ha)</t>
  </si>
  <si>
    <t>Clases</t>
  </si>
  <si>
    <t xml:space="preserve">          Secano</t>
  </si>
  <si>
    <t xml:space="preserve">          Regadío</t>
  </si>
  <si>
    <t xml:space="preserve">          Ragadío</t>
  </si>
  <si>
    <t xml:space="preserve">          Naranjo regadío</t>
  </si>
  <si>
    <t xml:space="preserve">          Manadarino ragadío</t>
  </si>
  <si>
    <t xml:space="preserve">          Limón regadío</t>
  </si>
  <si>
    <t xml:space="preserve">           De hueso secano</t>
  </si>
  <si>
    <t xml:space="preserve">           De hueso regadío</t>
  </si>
  <si>
    <t xml:space="preserve">           De pepita secano</t>
  </si>
  <si>
    <t xml:space="preserve">           De pepita ragadío</t>
  </si>
  <si>
    <t xml:space="preserve">           De fruto seco secano</t>
  </si>
  <si>
    <t xml:space="preserve">           Carnosos regadío</t>
  </si>
  <si>
    <t xml:space="preserve">           De fruto seco regadío</t>
  </si>
  <si>
    <t xml:space="preserve">           Platanera</t>
  </si>
  <si>
    <t xml:space="preserve">           De mesa secano</t>
  </si>
  <si>
    <t xml:space="preserve">           De mesa regadío</t>
  </si>
  <si>
    <t xml:space="preserve">           De transformación secano</t>
  </si>
  <si>
    <t xml:space="preserve">           De transformación regadío</t>
  </si>
  <si>
    <t xml:space="preserve">     Prados naturales secano</t>
  </si>
  <si>
    <t xml:space="preserve">     Prados naturales regadío</t>
  </si>
  <si>
    <t xml:space="preserve">     Pastizales secano</t>
  </si>
  <si>
    <t>Euros / ha</t>
  </si>
  <si>
    <t>Deflactor del PIB*</t>
  </si>
  <si>
    <t xml:space="preserve">             Secano</t>
  </si>
  <si>
    <t xml:space="preserve">             Regadío</t>
  </si>
  <si>
    <r>
      <t>(*)</t>
    </r>
    <r>
      <rPr>
        <sz val="10"/>
        <rFont val="Arial"/>
        <family val="2"/>
      </rPr>
      <t xml:space="preserve"> PIB: Producto Interior Bruto</t>
    </r>
  </si>
  <si>
    <t>(millones de euros)</t>
  </si>
  <si>
    <t>Estructura en porcentaje</t>
  </si>
  <si>
    <t>(millones de Euros)</t>
  </si>
  <si>
    <t>Producción vegetal</t>
  </si>
  <si>
    <t>Producción de servicios agrarios</t>
  </si>
  <si>
    <t>Total consumos intermedios*</t>
  </si>
  <si>
    <t xml:space="preserve">Semillas y plantones </t>
  </si>
  <si>
    <t>Energía; lubricantes</t>
  </si>
  <si>
    <t>Gastos veterinarios</t>
  </si>
  <si>
    <t>Mantenimiento deedificios</t>
  </si>
  <si>
    <t>Servicios agrícolas</t>
  </si>
  <si>
    <t>Producción de la Rama agraria</t>
  </si>
  <si>
    <t>Consumos intermedios*</t>
  </si>
  <si>
    <t>Valor añadido bruto*</t>
  </si>
  <si>
    <t>Otras subvenciones</t>
  </si>
  <si>
    <t>Otros impuestos</t>
  </si>
  <si>
    <t>Renta agraria*</t>
  </si>
  <si>
    <t>Remuneración de asalariados</t>
  </si>
  <si>
    <t>Alquileres y cánones de arrendamiento</t>
  </si>
  <si>
    <t>Intereses pagados</t>
  </si>
  <si>
    <t>Intereses recibidos</t>
  </si>
  <si>
    <t>Renta empresarial*</t>
  </si>
  <si>
    <t xml:space="preserve"> (millones de euros)</t>
  </si>
  <si>
    <t>(euros)</t>
  </si>
  <si>
    <t>A precios corrientes (millones de euros)</t>
  </si>
  <si>
    <t xml:space="preserve"> 2008</t>
  </si>
  <si>
    <t>con elaboración, bebidas y tabaco</t>
  </si>
  <si>
    <t>Alimentos sin elaboración</t>
  </si>
  <si>
    <t xml:space="preserve">   2008</t>
  </si>
  <si>
    <t xml:space="preserve">   2009</t>
  </si>
  <si>
    <t xml:space="preserve"> Fabricación de bebidas</t>
  </si>
  <si>
    <t>Industria del tabaco</t>
  </si>
  <si>
    <t>Industria del papel</t>
  </si>
  <si>
    <t xml:space="preserve">Industria de la madera </t>
  </si>
  <si>
    <t>y del corcho, excepto muebles; cestería y espartería</t>
  </si>
  <si>
    <t>Fecha de inicio de efectos</t>
  </si>
  <si>
    <t>Normativa</t>
  </si>
  <si>
    <t>R.D.Ley 3/2004</t>
  </si>
  <si>
    <t>R.D.2388/2004</t>
  </si>
  <si>
    <t>R.D.1613/2005</t>
  </si>
  <si>
    <t>R.D.1632/2006</t>
  </si>
  <si>
    <t>R.D.1763/2007</t>
  </si>
  <si>
    <t>R.D.2128/2008</t>
  </si>
  <si>
    <t>R.D.2030/2009</t>
  </si>
  <si>
    <t>1-VII-2004</t>
  </si>
  <si>
    <t>1-I-2005</t>
  </si>
  <si>
    <t>1-I-2006</t>
  </si>
  <si>
    <t>1-I-2007</t>
  </si>
  <si>
    <t>1-I-2008</t>
  </si>
  <si>
    <t>1-I-2009</t>
  </si>
  <si>
    <t>1-I-2010</t>
  </si>
  <si>
    <t>Día</t>
  </si>
  <si>
    <t>Mes</t>
  </si>
  <si>
    <t>Año</t>
  </si>
  <si>
    <t>Incremento sobre salario anterior (%)</t>
  </si>
  <si>
    <r>
      <t>(*)</t>
    </r>
    <r>
      <rPr>
        <sz val="10"/>
        <rFont val="Arial"/>
        <family val="2"/>
      </rPr>
      <t xml:space="preserve"> CNAE-2009</t>
    </r>
  </si>
  <si>
    <t xml:space="preserve">  2005=100</t>
  </si>
  <si>
    <t xml:space="preserve"> 2005=100</t>
  </si>
  <si>
    <t>2005=100</t>
  </si>
  <si>
    <t>(Euros/Ha)</t>
  </si>
  <si>
    <t xml:space="preserve">   Hungria</t>
  </si>
  <si>
    <t>17.1.1.1. Serie histórica del Índice de Precios percibidos por los agricultores</t>
  </si>
  <si>
    <t>17.1.1.2. Serie histórica del Índice de Precios pagados por los agricultores</t>
  </si>
  <si>
    <t>17.1.1.3. Serie histórica del Salario Medio Nacional según categorías laborales (euros por jornada)</t>
  </si>
  <si>
    <t>17.1.1.4. Serie histórica del Índice de Salarios Agrarios</t>
  </si>
  <si>
    <t>17.1.2.3. Serie histórica del Precio Medio General de la Tierra según cultivos/aprovechamientos (euros/hectárea)</t>
  </si>
  <si>
    <t>17.1.2.4. Serie histórica del Índice de Precios de la Tierra según cultivos/aprovechamientos</t>
  </si>
  <si>
    <t>17.1.2.5. Serie histórica de la Evolución de los Precios de la Tierra</t>
  </si>
  <si>
    <t>17.1.3.3. Serie histórica del Canon de Arrendamiento Medio Nacional según cultivos/aprovechamientos (euros/hectárea)</t>
  </si>
  <si>
    <t>17.1.3.5. Serie histórica de la Evolución de los Cánones de Arrendamiento Rústico</t>
  </si>
  <si>
    <t>17.1.5. Evolución del Salario Mínimo Interprofesional</t>
  </si>
  <si>
    <r>
      <t>17.1.6.1. Serie histórica del Índice de Precios de Consumo</t>
    </r>
    <r>
      <rPr>
        <b/>
        <vertAlign val="superscript"/>
        <sz val="11"/>
        <rFont val="Arial"/>
        <family val="2"/>
      </rPr>
      <t xml:space="preserve"> (*)</t>
    </r>
  </si>
  <si>
    <r>
      <t>17.1.6.2. Serie histórica del Índice de Precios Industriales</t>
    </r>
    <r>
      <rPr>
        <b/>
        <vertAlign val="superscript"/>
        <sz val="11"/>
        <rFont val="Arial"/>
        <family val="2"/>
      </rPr>
      <t xml:space="preserve"> (*)</t>
    </r>
  </si>
  <si>
    <t>17.1.6.3. Serie histórica del Índice General de Precios de Consumo en la OCDE y Países Miembros</t>
  </si>
  <si>
    <t>17.1.6.4. Serie histórica del Índice de Precios de Consumo en Alimentación de la OCDE y Países Miembros</t>
  </si>
  <si>
    <t>17.1.6.5. Serie histórica del Índice de Precios Percibidos por los Agricultores en la Unión Europea</t>
  </si>
  <si>
    <t>17.1.6.6. Serie histórica del Índice Total de Precios Pagados por los Agricultores en la Unión Europea</t>
  </si>
  <si>
    <t>17.2.1.1. Componentes de la Producción de la Rama Agraria</t>
  </si>
  <si>
    <t>17.2.1.2. Componentes de la Producción de la Rama Agraria</t>
  </si>
  <si>
    <t>17.2.1.3. Componentes de la Producción de la Rama Agraria</t>
  </si>
  <si>
    <t>17.2.2.1. Consumos intermedios de la Rama Agraria</t>
  </si>
  <si>
    <t>17.2.2.2. Consumos intermedios de la Rama Agraria</t>
  </si>
  <si>
    <t>17.2.2.3. Consumos intermedios de la Rama Agraria</t>
  </si>
  <si>
    <t>17.2.3. Renta de la Agricultura</t>
  </si>
  <si>
    <t>17.2.4.1. Cuenta de Producción de la Agricultura</t>
  </si>
  <si>
    <t>17.2.4.2. Cuenta de Producción de la Agricultura</t>
  </si>
  <si>
    <t>17.2.5. Cuenta de Explotación de la Agricultura</t>
  </si>
  <si>
    <t>17.2.6. Cuenta de Renta Empresarial de la Agricultura</t>
  </si>
  <si>
    <t xml:space="preserve"> Medidas de desarrollo rural</t>
  </si>
  <si>
    <t xml:space="preserve"> Aportación a los Programas de Desarrollo rural Sostenible</t>
  </si>
  <si>
    <t xml:space="preserve"> Fomento Industria Agroalimentaria </t>
  </si>
  <si>
    <t xml:space="preserve"> Fomento de la innovación tecnológica </t>
  </si>
  <si>
    <t xml:space="preserve">Coste salarial por trabajador y mes  (euros) </t>
  </si>
  <si>
    <t>SMI para trabajadores eventuales y temporeros cuyos servicios a una misma empresa no excedan de 120 días / año</t>
  </si>
  <si>
    <t>Por jornada legal</t>
  </si>
  <si>
    <t>Por hora efectivamente trabajada</t>
  </si>
  <si>
    <t>R.D.1795/2010</t>
  </si>
  <si>
    <t>1-I-2011</t>
  </si>
  <si>
    <t>SMI para empleados de hogar que trabajen por horas (En euros)</t>
  </si>
  <si>
    <t>SALARIO MÍNIMO INTERPROFESIONAL  (En euros)</t>
  </si>
  <si>
    <t>Fabricación de Muebles</t>
  </si>
  <si>
    <t>Suministro de energía eléctrica, gas, vapor y aire acondicionado</t>
  </si>
  <si>
    <t>Captación, depuración y distribución de agua</t>
  </si>
  <si>
    <t>17.2.7.2. Cuenta de Capital de la Agricultura</t>
  </si>
  <si>
    <t xml:space="preserve"> FBCF en Maquinaria y otros bienes de Equipo</t>
  </si>
  <si>
    <t xml:space="preserve"> 2009</t>
  </si>
  <si>
    <t xml:space="preserve"> 2010</t>
  </si>
  <si>
    <t>(P)  Datos provisionales</t>
  </si>
  <si>
    <t>Fuente: Ministerio de Empleo y Seguridad Social</t>
  </si>
  <si>
    <t>R.D.1888/2011</t>
  </si>
  <si>
    <t>1-I-2012</t>
  </si>
  <si>
    <t>Base 2011=100</t>
  </si>
  <si>
    <t xml:space="preserve">   2010</t>
  </si>
  <si>
    <t xml:space="preserve">   2011</t>
  </si>
  <si>
    <t xml:space="preserve">   Croacia</t>
  </si>
  <si>
    <t xml:space="preserve">   Rumania</t>
  </si>
  <si>
    <t xml:space="preserve">   Bulgaria </t>
  </si>
  <si>
    <t>Fuente de Información: Oficina Presupuestaria del MAGRAMA</t>
  </si>
  <si>
    <t>Agricultura, Alimentación y Medio Ambiente (Sección 21) (euros)</t>
  </si>
  <si>
    <t>17.4.2.1. Subvenciones del MAGRAMA en el Sector Agrario, Industria Agroalimentaria y Desarrollo Rural (miles de euros)</t>
  </si>
  <si>
    <t>17.4.2.2. Subvenciones del MAGRAMA en el Sector Pesquero (miles de euros)</t>
  </si>
  <si>
    <t>Plan de acción sector pesquero (línea ICO) *</t>
  </si>
  <si>
    <t>Apoyo Financiero de carácter extraordinario *</t>
  </si>
  <si>
    <t xml:space="preserve">Ayuda programas operativos de la Unión Europea </t>
  </si>
  <si>
    <t>17.4.3.1. Inversiones reales del MAGRAMA  en el Sector Agrario, Industria Agroalimentaria y Desarrollo Rural (miles de euros)</t>
  </si>
  <si>
    <t xml:space="preserve"> Información estadística y red contable </t>
  </si>
  <si>
    <t xml:space="preserve"> Estudios y AT Informática y Comunicaciones</t>
  </si>
  <si>
    <t xml:space="preserve"> 2011</t>
  </si>
  <si>
    <t>R.D 1717/2012</t>
  </si>
  <si>
    <t>1-I-2013</t>
  </si>
  <si>
    <t xml:space="preserve">   2012</t>
  </si>
  <si>
    <t xml:space="preserve"> (P) Datos provisionales.</t>
  </si>
  <si>
    <t>na</t>
  </si>
  <si>
    <t xml:space="preserve"> Fuente: I.N.E.</t>
  </si>
  <si>
    <t xml:space="preserve"> (A) Estimación Avance.</t>
  </si>
  <si>
    <t>Base 2010=100</t>
  </si>
  <si>
    <t xml:space="preserve"> (B) Ruptura</t>
  </si>
  <si>
    <t xml:space="preserve"> 2012 </t>
  </si>
  <si>
    <t>Clases de cultivos</t>
  </si>
  <si>
    <t>por hora efectiva  *</t>
  </si>
  <si>
    <t>* Coste salarial ordinario por hora.</t>
  </si>
  <si>
    <t>R.D. 1046/2013</t>
  </si>
  <si>
    <t>1-I-2014</t>
  </si>
  <si>
    <t xml:space="preserve">   2013</t>
  </si>
  <si>
    <t>2010=100</t>
  </si>
  <si>
    <t>104,9(B)</t>
  </si>
  <si>
    <t>Cantabría</t>
  </si>
  <si>
    <t>Pais Vasco</t>
  </si>
  <si>
    <t>(*)  Metodología SEC-95</t>
  </si>
  <si>
    <t>Islas</t>
  </si>
  <si>
    <t>Baleares</t>
  </si>
  <si>
    <t>Canarías</t>
  </si>
  <si>
    <t xml:space="preserve">Castilla - </t>
  </si>
  <si>
    <t>La Mancha</t>
  </si>
  <si>
    <t xml:space="preserve">Castilla   y </t>
  </si>
  <si>
    <t>León</t>
  </si>
  <si>
    <t xml:space="preserve">Comunidad de </t>
  </si>
  <si>
    <t xml:space="preserve"> Madrid</t>
  </si>
  <si>
    <t xml:space="preserve">Comunidad foral de </t>
  </si>
  <si>
    <t xml:space="preserve"> Navarra</t>
  </si>
  <si>
    <t xml:space="preserve">Comunidad </t>
  </si>
  <si>
    <t xml:space="preserve"> Valenciana</t>
  </si>
  <si>
    <t>Principado de</t>
  </si>
  <si>
    <t xml:space="preserve"> Asturias</t>
  </si>
  <si>
    <t>Región de</t>
  </si>
  <si>
    <t xml:space="preserve"> Murcia</t>
  </si>
  <si>
    <t>17.2.9. Producto Interior Bruto y Renta Nacional: Serie histórica de sus valores en la Contabilidad Nacional de España</t>
  </si>
  <si>
    <t>17.2.10. Producción de la rama de la actividad agraria, producción vegetal, producción animal,</t>
  </si>
  <si>
    <t xml:space="preserve"> EUR-28</t>
  </si>
  <si>
    <t>Croacia</t>
  </si>
  <si>
    <t>Azúcar e isoglucosa</t>
  </si>
  <si>
    <t>Liquidación ejercicios anteriores</t>
  </si>
  <si>
    <t xml:space="preserve"> 2012</t>
  </si>
  <si>
    <t xml:space="preserve"> 2013</t>
  </si>
  <si>
    <t>Medias anuales (1)</t>
  </si>
  <si>
    <t>R.D. 1106/2014</t>
  </si>
  <si>
    <t>1-I-2015</t>
  </si>
  <si>
    <t xml:space="preserve">   2014</t>
  </si>
  <si>
    <t xml:space="preserve"> 2010=100</t>
  </si>
  <si>
    <t xml:space="preserve"> (-) Datos no disponibles</t>
  </si>
  <si>
    <t>Precios 2013</t>
  </si>
  <si>
    <t>17.3.1. Evolución interanual de las principales carácteristicas y resultados</t>
  </si>
  <si>
    <t xml:space="preserve">VARIABLES </t>
  </si>
  <si>
    <t>Número de explotaciones representadas</t>
  </si>
  <si>
    <t>Número de explotaciones en la muestra</t>
  </si>
  <si>
    <t>I   CARACTERÍSTICAS GENERALES</t>
  </si>
  <si>
    <t>II   RESULTADOS (euros)</t>
  </si>
  <si>
    <t xml:space="preserve">     Producción Bruta Total</t>
  </si>
  <si>
    <t xml:space="preserve">     Consumos Intermedios</t>
  </si>
  <si>
    <t xml:space="preserve">     Subvenciones corrientes Netas</t>
  </si>
  <si>
    <t xml:space="preserve">     Valor Añadido Bruto de explotación</t>
  </si>
  <si>
    <t xml:space="preserve">     Valor Añadido Neto de explotación</t>
  </si>
  <si>
    <t xml:space="preserve">     Renta Neta de explotación</t>
  </si>
  <si>
    <t>III  RATIOS</t>
  </si>
  <si>
    <t xml:space="preserve">     Valor Añadido Neto / UTA (euros/UTA)</t>
  </si>
  <si>
    <t xml:space="preserve">     Renta Neta de Explotación / UTAF (euros/UTA)</t>
  </si>
  <si>
    <t xml:space="preserve">     Subv. Netas / Valor Añadido Neto</t>
  </si>
  <si>
    <t>SE025</t>
  </si>
  <si>
    <t>SE080</t>
  </si>
  <si>
    <t>SE010</t>
  </si>
  <si>
    <t>SE015</t>
  </si>
  <si>
    <t>SE131</t>
  </si>
  <si>
    <t>SE275</t>
  </si>
  <si>
    <t>SE600</t>
  </si>
  <si>
    <t>SE410</t>
  </si>
  <si>
    <t>SE415</t>
  </si>
  <si>
    <t>SE420</t>
  </si>
  <si>
    <t>SE415/SE010</t>
  </si>
  <si>
    <t>SE420/SE015</t>
  </si>
  <si>
    <t>SE600/SE415</t>
  </si>
  <si>
    <t xml:space="preserve">     Mano de obra Familiar (UTAF)</t>
  </si>
  <si>
    <t xml:space="preserve">     Superficie Agraria Útil (SAU) (ha)   </t>
  </si>
  <si>
    <t xml:space="preserve">     Unidades de ganado (UG)  </t>
  </si>
  <si>
    <t>UTA: Unidades de Trabajo Año (SE010)</t>
  </si>
  <si>
    <t>UTAF: Unidades de Trabajo Año Familiar (SE015)</t>
  </si>
  <si>
    <t>Carácteristicas Generales y Resultados Medios por Explotación</t>
  </si>
  <si>
    <t>CCAA</t>
  </si>
  <si>
    <t>Muestra</t>
  </si>
  <si>
    <t xml:space="preserve">SAU </t>
  </si>
  <si>
    <t>UG</t>
  </si>
  <si>
    <t>UTA</t>
  </si>
  <si>
    <t>PBT</t>
  </si>
  <si>
    <t>CI</t>
  </si>
  <si>
    <t>VAB</t>
  </si>
  <si>
    <t>VAN</t>
  </si>
  <si>
    <t>RN</t>
  </si>
  <si>
    <t>VAN / UTA</t>
  </si>
  <si>
    <t>P. de Asturias</t>
  </si>
  <si>
    <t>Rioja (La)</t>
  </si>
  <si>
    <t>R. de Murcia</t>
  </si>
  <si>
    <t>ESPAÑA</t>
  </si>
  <si>
    <t>Nº Explotaciones</t>
  </si>
  <si>
    <t>SUBV</t>
  </si>
  <si>
    <t xml:space="preserve">SUBV / VAN </t>
  </si>
  <si>
    <t xml:space="preserve">Fuente: RECAN 2012. MAGRAMA </t>
  </si>
  <si>
    <t>SAU: Superficie Agrícola Utilizada (Has) (SE030)</t>
  </si>
  <si>
    <t>UG: Unidades Ganaderas (SE080)</t>
  </si>
  <si>
    <t>PBT: Producción Bruta Total (SE131)</t>
  </si>
  <si>
    <t>CI: Consumos Intermedios (SE275)</t>
  </si>
  <si>
    <t>VAB: Valor Añadido Bruto (SE410)</t>
  </si>
  <si>
    <t>VAN: Valor Añadido Neto (SE415)</t>
  </si>
  <si>
    <t>RN: Renta Neta de explotación (SE420)</t>
  </si>
  <si>
    <t>SUBV: Subvenciones corrientes Netas (SE600)</t>
  </si>
  <si>
    <t>15_Cereales, oleaginosas y proteaginosas</t>
  </si>
  <si>
    <t>16_Otros cultivos anuales extensivos</t>
  </si>
  <si>
    <t>20_Horticultura</t>
  </si>
  <si>
    <t>35_Vitivinicultura</t>
  </si>
  <si>
    <t>36_Frutales</t>
  </si>
  <si>
    <t>37_Olivar</t>
  </si>
  <si>
    <t>38_Cultivos permanentes combinados</t>
  </si>
  <si>
    <t>45_Vacuno lechero</t>
  </si>
  <si>
    <t>46_Vacuno cría y carne</t>
  </si>
  <si>
    <t>48_Ovino_caprino y otros herb.</t>
  </si>
  <si>
    <t>50_Granívoros</t>
  </si>
  <si>
    <t>60_Mixto agricultura</t>
  </si>
  <si>
    <t>70_Mixto ganadería</t>
  </si>
  <si>
    <t>80_Mixto agricultura y ganadería</t>
  </si>
  <si>
    <t xml:space="preserve">TOTAL GENERAL </t>
  </si>
  <si>
    <t>http://www.magrama.gob.es/es/estadistica/temas/estadisticas-agrarias/economia/red-contable-recan/</t>
  </si>
  <si>
    <t>Represen-tados</t>
  </si>
  <si>
    <t xml:space="preserve">encuadrada en las Secciones B a S de la CNAE-09 y en el Régimen Especial de Trabajadores del Mar y cuya actividad económica es el transporte marítimo </t>
  </si>
  <si>
    <t>(división 50 de la CNAE-09).</t>
  </si>
  <si>
    <r>
      <t>(1)</t>
    </r>
    <r>
      <rPr>
        <sz val="10"/>
        <rFont val="Arial"/>
        <family val="2"/>
      </rPr>
      <t xml:space="preserve"> Encuesta trimestral de Coste Laboral (ETCL).</t>
    </r>
  </si>
  <si>
    <t>17.1.4. Serie histórica del Coste Salarial (2)</t>
  </si>
  <si>
    <t xml:space="preserve">(2) Comprende todas las unidades, con independencia de su tamaño, incluidas en el Régimen General de la Seguridad Social  y cuya actividad económica esté </t>
  </si>
  <si>
    <t>Cultivos Herbáceos (*)</t>
  </si>
  <si>
    <t>Arroz (*)</t>
  </si>
  <si>
    <t>Aceite de oliva y aceitunas (*)</t>
  </si>
  <si>
    <t>Lino y cáñamo (*)</t>
  </si>
  <si>
    <t>Ovino y caprino (*)</t>
  </si>
  <si>
    <t>Porcino (*)</t>
  </si>
  <si>
    <t>Desarrollo  rural (*)</t>
  </si>
  <si>
    <t>Otras recuperaciones, irregularidades…</t>
  </si>
  <si>
    <t>Otros gastos</t>
  </si>
  <si>
    <t>Modulación (*)</t>
  </si>
  <si>
    <t>Reembolso disciplina financiera (**)</t>
  </si>
  <si>
    <t xml:space="preserve">F.E.A.G.A.: Fondo Europeo Agrario de Garantía. NOTAS FEGA:  </t>
  </si>
  <si>
    <t>(*) El año 2014 está fuera de los Periodos de F.E.O.G.A. Orientación, 2000-2006 para Programas Operativos y 2007-2013 para LEADER Plus, por lo que es normal la cantidad residual de ese año.</t>
  </si>
  <si>
    <t>2014 (*)</t>
  </si>
  <si>
    <t xml:space="preserve">  Base 2010= 100</t>
  </si>
  <si>
    <t xml:space="preserve">           consumos intermedios y renta agraria en la Unión Europea, 2015 (1ªE)</t>
  </si>
  <si>
    <t>Fuente: EUROSTAT. Sistema Europeo de Cuentas Integradas 1995 (SCN-95),  (1ª Estimación)</t>
  </si>
  <si>
    <t>Precios 2014</t>
  </si>
  <si>
    <t>Base 2011 (%)</t>
  </si>
  <si>
    <t>Cast. y León</t>
  </si>
  <si>
    <t>Cast-La Man.</t>
  </si>
  <si>
    <t>Cast.-León</t>
  </si>
  <si>
    <t>C. Valenciana</t>
  </si>
  <si>
    <t>Cast-León</t>
  </si>
  <si>
    <t>Base 2011= 100</t>
  </si>
  <si>
    <t>--</t>
  </si>
  <si>
    <t>Base 2009 (%)</t>
  </si>
  <si>
    <t>Base 2009= 100</t>
  </si>
  <si>
    <t>17.4.3.2. Inversiones reales del MAGRAMA en el Sector Pesquero (miles de euros).</t>
  </si>
  <si>
    <t xml:space="preserve"> 2014 </t>
  </si>
  <si>
    <t>R.D. 1171/2015</t>
  </si>
  <si>
    <t>1-I-2016</t>
  </si>
  <si>
    <t xml:space="preserve">   2015</t>
  </si>
  <si>
    <t>en los Sectores Agrario y Pesquero (Millones Euros)</t>
  </si>
  <si>
    <t xml:space="preserve">    F.E.M.P.</t>
  </si>
  <si>
    <t>I.F.O.P.: Instrumento Financiero de Orientación de la Pesca (2000-2006)</t>
  </si>
  <si>
    <t>F.E.P.: Fondo Europeo de la Pesca (2007-2013).</t>
  </si>
  <si>
    <t>F.E.M.P.: Fondo Europeo Maritimo y de la Pesca (2014-2020)</t>
  </si>
  <si>
    <t>17.4.5. Distribución de los pagos con cargo al F.E.A.G.A., según sectores y líneas de actuación (Millones de euros)</t>
  </si>
  <si>
    <t>Reembolso disciplina financiera</t>
  </si>
  <si>
    <t>2011=100</t>
  </si>
  <si>
    <t>17.1.3.4.  Serie histórica del Índice de Cánones de Arrendamiento (Base =2009=100) según cultivos/aprovechamientos</t>
  </si>
  <si>
    <t>(P) Dato provisional</t>
  </si>
  <si>
    <t xml:space="preserve"> 2015 </t>
  </si>
  <si>
    <t xml:space="preserve"> 2016 (P)</t>
  </si>
  <si>
    <t>R.D. 742/2016</t>
  </si>
  <si>
    <t>1-I-2017</t>
  </si>
  <si>
    <t>Extración de datos el 20 Enero 2017</t>
  </si>
  <si>
    <t>Datos extraidos el 20 Enero 2017</t>
  </si>
  <si>
    <t xml:space="preserve">  Principales series de ETCL Base 2012</t>
  </si>
  <si>
    <t xml:space="preserve">   2016</t>
  </si>
  <si>
    <t>2015(A)</t>
  </si>
  <si>
    <t>2016(E)</t>
  </si>
  <si>
    <t xml:space="preserve">   2  Plantas Industriales (1)</t>
  </si>
  <si>
    <t xml:space="preserve">   4  Hortalizas (2) </t>
  </si>
  <si>
    <t xml:space="preserve">   6  Frutas (3)</t>
  </si>
  <si>
    <t>17.2.8.1 Macromagnitudes Agrarias según comunidades autónomas (*) , 2014</t>
  </si>
  <si>
    <t>17.2.8.2 Macromagnitudes Agrarias según comunidades autónomas (*)(Conclusión) , 2014</t>
  </si>
  <si>
    <t>2014 (P)</t>
  </si>
  <si>
    <t>2015 (A)</t>
  </si>
  <si>
    <t>Promedio 2010-2014</t>
  </si>
  <si>
    <t xml:space="preserve">Fuente: RECAN 2010 a 2014. MAGRAMA </t>
  </si>
  <si>
    <t xml:space="preserve">Fuente: RECAN 2014. MAGRAMA </t>
  </si>
  <si>
    <t>ÍNDICE GENERAL DE PRECIOS AGRARIOS</t>
  </si>
  <si>
    <t>Productos forestales*</t>
  </si>
  <si>
    <t>* Productos forestales: base 2005=100</t>
  </si>
  <si>
    <t>GENERAL DE PRECIOS AGRARIOS=Productos agrícolas+Productos animales</t>
  </si>
  <si>
    <t>Productos animales=Ganado para abasto+Productos ganaderos</t>
  </si>
  <si>
    <t>17.1.2.1. Precios Medios Nacionales de la Tierra según cultivos/aprovechamientos 2015</t>
  </si>
  <si>
    <t>17.1.2.2. Precios Medios Generales de la Tierra según clases de cultivo y CC.AA., 2015</t>
  </si>
  <si>
    <t>Precios 2015</t>
  </si>
  <si>
    <t>17.1.3.1. Canon de Arrendamiento Medio Nacional según cultivos/aprovechamientos, 2015</t>
  </si>
  <si>
    <t>17.1.3.2. Canon de Arrendamiento Medio según clases de cultivo y CC.AA. 2015</t>
  </si>
  <si>
    <t>regadío</t>
  </si>
  <si>
    <t>FECHA DE EXTRACCIÓN DE DATOS:05/05/2017</t>
  </si>
  <si>
    <t xml:space="preserve"> 2015</t>
  </si>
  <si>
    <t>INDICADORES ECONÓMICOS DEL MEDIO RURAL - FINANCIACIÓN AGRARIA Y PESQUERA.</t>
  </si>
  <si>
    <t>Año 2016</t>
  </si>
  <si>
    <t>Régimen de Pago básico</t>
  </si>
  <si>
    <t>Ayuda asociada voluntaria</t>
  </si>
  <si>
    <t>Sector vitivinícola, vinos y alcoholes</t>
  </si>
  <si>
    <t>Ayuda específica - R (CE) 73/2009</t>
  </si>
  <si>
    <t>17.3.2. Principales carácteristicas y resultados por Comunidades Autónomas, 2014</t>
  </si>
  <si>
    <t>17.3.3.Principales carácteristicas y resultados por Orientaciones Técnico Económicas (OTEs), 2014</t>
  </si>
</sst>
</file>

<file path=xl/styles.xml><?xml version="1.0" encoding="utf-8"?>
<styleSheet xmlns="http://schemas.openxmlformats.org/spreadsheetml/2006/main">
  <numFmts count="17">
    <numFmt numFmtId="164" formatCode="_-* #,##0\ _P_t_s_-;\-* #,##0\ _P_t_s_-;_-* &quot;-&quot;\ _P_t_s_-;_-@_-"/>
    <numFmt numFmtId="165" formatCode="#,##0.0_);\(#,##0.0\)"/>
    <numFmt numFmtId="166" formatCode="#,##0_);\(#,##0\)"/>
    <numFmt numFmtId="167" formatCode="#,##0.00_);\(#,##0.00\)"/>
    <numFmt numFmtId="168" formatCode="0.0"/>
    <numFmt numFmtId="169" formatCode="#,##0.0"/>
    <numFmt numFmtId="170" formatCode="0.000"/>
    <numFmt numFmtId="171" formatCode="#,##0.000"/>
    <numFmt numFmtId="172" formatCode="#,##0;\(0.0\)"/>
    <numFmt numFmtId="173" formatCode="_-* #,##0.00\ [$€]_-;\-* #,##0.00\ [$€]_-;_-* &quot;-&quot;??\ [$€]_-;_-@_-"/>
    <numFmt numFmtId="174" formatCode="#,##0_ ;\-#,##0\ "/>
    <numFmt numFmtId="175" formatCode="#,##0.0__;\–#,##0.0__;0.0__;@__"/>
    <numFmt numFmtId="176" formatCode="#,##0.00__;\–#,##0.00__;0.00__;@__"/>
    <numFmt numFmtId="177" formatCode="#,##0__;\–#,##0__;0__;@__"/>
    <numFmt numFmtId="178" formatCode="General\ \ \ \ "/>
    <numFmt numFmtId="179" formatCode="0.0%"/>
    <numFmt numFmtId="180" formatCode="#,##0.000__;\–#,##0.000__;0.000__;@__"/>
  </numFmts>
  <fonts count="4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Helv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9"/>
      <name val="Univers"/>
      <family val="2"/>
    </font>
    <font>
      <b/>
      <vertAlign val="superscript"/>
      <sz val="11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0"/>
      <name val="Courier"/>
      <family val="3"/>
    </font>
    <font>
      <sz val="11"/>
      <color indexed="8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name val="Arial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/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thin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/>
      <right style="thin">
        <color indexed="60"/>
      </right>
      <top style="thin">
        <color indexed="60"/>
      </top>
      <bottom/>
      <diagonal/>
    </border>
    <border>
      <left/>
      <right/>
      <top style="thin">
        <color indexed="60"/>
      </top>
      <bottom/>
      <diagonal/>
    </border>
    <border>
      <left/>
      <right/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 style="medium">
        <color indexed="60"/>
      </bottom>
      <diagonal/>
    </border>
    <border>
      <left style="thin">
        <color indexed="60"/>
      </left>
      <right/>
      <top style="medium">
        <color indexed="37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thin">
        <color indexed="60"/>
      </right>
      <top style="medium">
        <color indexed="60"/>
      </top>
      <bottom/>
      <diagonal/>
    </border>
    <border>
      <left style="medium">
        <color indexed="60"/>
      </left>
      <right style="thin">
        <color indexed="60"/>
      </right>
      <top/>
      <bottom/>
      <diagonal/>
    </border>
    <border>
      <left style="medium">
        <color indexed="60"/>
      </left>
      <right style="thin">
        <color indexed="60"/>
      </right>
      <top/>
      <bottom style="medium">
        <color indexed="60"/>
      </bottom>
      <diagonal/>
    </border>
    <border>
      <left/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medium">
        <color indexed="60"/>
      </right>
      <top style="thin">
        <color indexed="60"/>
      </top>
      <bottom style="medium">
        <color indexed="60"/>
      </bottom>
      <diagonal/>
    </border>
    <border>
      <left style="medium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medium">
        <color indexed="60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/>
      <right style="thin">
        <color indexed="64"/>
      </right>
      <top style="medium">
        <color indexed="37"/>
      </top>
      <bottom style="medium">
        <color indexed="37"/>
      </bottom>
      <diagonal/>
    </border>
    <border>
      <left style="thin">
        <color indexed="64"/>
      </left>
      <right style="thin">
        <color indexed="64"/>
      </right>
      <top style="medium">
        <color indexed="37"/>
      </top>
      <bottom style="medium">
        <color indexed="37"/>
      </bottom>
      <diagonal/>
    </border>
    <border>
      <left style="thin">
        <color indexed="64"/>
      </left>
      <right/>
      <top style="medium">
        <color indexed="37"/>
      </top>
      <bottom style="medium">
        <color indexed="37"/>
      </bottom>
      <diagonal/>
    </border>
    <border>
      <left style="thin">
        <color indexed="64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 style="medium">
        <color indexed="60"/>
      </right>
      <top style="medium">
        <color indexed="60"/>
      </top>
      <bottom/>
      <diagonal/>
    </border>
    <border>
      <left/>
      <right style="medium">
        <color indexed="60"/>
      </right>
      <top/>
      <bottom style="medium">
        <color indexed="60"/>
      </bottom>
      <diagonal/>
    </border>
    <border>
      <left/>
      <right/>
      <top style="medium">
        <color indexed="37"/>
      </top>
      <bottom style="medium">
        <color indexed="37"/>
      </bottom>
      <diagonal/>
    </border>
    <border>
      <left style="thin">
        <color indexed="60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/>
      <top style="medium">
        <color indexed="60"/>
      </top>
      <bottom style="thin">
        <color indexed="60"/>
      </bottom>
      <diagonal/>
    </border>
    <border>
      <left style="medium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medium">
        <color indexed="60"/>
      </right>
      <top style="medium">
        <color indexed="60"/>
      </top>
      <bottom style="thin">
        <color indexed="60"/>
      </bottom>
      <diagonal/>
    </border>
    <border>
      <left/>
      <right style="thin">
        <color indexed="64"/>
      </right>
      <top style="medium">
        <color indexed="60"/>
      </top>
      <bottom style="thin">
        <color indexed="60"/>
      </bottom>
      <diagonal/>
    </border>
    <border>
      <left/>
      <right/>
      <top style="medium">
        <color theme="9" tint="-0.499984740745262"/>
      </top>
      <bottom/>
      <diagonal/>
    </border>
    <border>
      <left/>
      <right/>
      <top/>
      <bottom style="medium">
        <color theme="9" tint="-0.499984740745262"/>
      </bottom>
      <diagonal/>
    </border>
    <border>
      <left/>
      <right/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medium">
        <color theme="9" tint="-0.499984740745262"/>
      </top>
      <bottom/>
      <diagonal/>
    </border>
    <border>
      <left/>
      <right style="thin">
        <color theme="9" tint="-0.499984740745262"/>
      </right>
      <top style="medium">
        <color theme="9" tint="-0.499984740745262"/>
      </top>
      <bottom/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/>
      <bottom/>
      <diagonal/>
    </border>
    <border>
      <left/>
      <right style="thin">
        <color theme="9" tint="-0.499984740745262"/>
      </right>
      <top/>
      <bottom/>
      <diagonal/>
    </border>
    <border>
      <left style="thin">
        <color theme="9" tint="-0.499984740745262"/>
      </left>
      <right/>
      <top/>
      <bottom style="medium">
        <color theme="9" tint="-0.499984740745262"/>
      </bottom>
      <diagonal/>
    </border>
    <border>
      <left/>
      <right style="thin">
        <color theme="9" tint="-0.499984740745262"/>
      </right>
      <top/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/>
      <bottom/>
      <diagonal/>
    </border>
    <border>
      <left style="thin">
        <color theme="9" tint="-0.499984740745262"/>
      </left>
      <right style="thin">
        <color theme="9" tint="-0.499984740745262"/>
      </right>
      <top/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/>
      <diagonal/>
    </border>
    <border>
      <left style="thin">
        <color indexed="64"/>
      </left>
      <right style="thin">
        <color indexed="60"/>
      </right>
      <top style="medium">
        <color indexed="60"/>
      </top>
      <bottom/>
      <diagonal/>
    </border>
    <border>
      <left style="thin">
        <color indexed="64"/>
      </left>
      <right style="thin">
        <color indexed="60"/>
      </right>
      <top/>
      <bottom/>
      <diagonal/>
    </border>
    <border>
      <left style="thin">
        <color indexed="64"/>
      </left>
      <right style="thin">
        <color indexed="60"/>
      </right>
      <top/>
      <bottom style="medium">
        <color indexed="60"/>
      </bottom>
      <diagonal/>
    </border>
    <border>
      <left/>
      <right style="thin">
        <color theme="9" tint="-0.499984740745262"/>
      </right>
      <top/>
      <bottom style="medium">
        <color rgb="FF993300"/>
      </bottom>
      <diagonal/>
    </border>
    <border>
      <left style="medium">
        <color indexed="64"/>
      </left>
      <right style="thin">
        <color indexed="60"/>
      </right>
      <top style="medium">
        <color indexed="64"/>
      </top>
      <bottom style="medium">
        <color indexed="60"/>
      </bottom>
      <diagonal/>
    </border>
    <border>
      <left style="thin">
        <color indexed="60"/>
      </left>
      <right/>
      <top style="medium">
        <color indexed="64"/>
      </top>
      <bottom style="medium">
        <color indexed="60"/>
      </bottom>
      <diagonal/>
    </border>
    <border>
      <left style="thin">
        <color indexed="60"/>
      </left>
      <right style="thin">
        <color indexed="64"/>
      </right>
      <top style="medium">
        <color indexed="64"/>
      </top>
      <bottom style="medium">
        <color indexed="60"/>
      </bottom>
      <diagonal/>
    </border>
    <border>
      <left/>
      <right style="medium">
        <color indexed="64"/>
      </right>
      <top style="medium">
        <color indexed="64"/>
      </top>
      <bottom style="medium">
        <color indexed="60"/>
      </bottom>
      <diagonal/>
    </border>
    <border>
      <left style="medium">
        <color indexed="64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4"/>
      </right>
      <top style="medium">
        <color indexed="60"/>
      </top>
      <bottom/>
      <diagonal/>
    </border>
    <border>
      <left/>
      <right style="medium">
        <color indexed="64"/>
      </right>
      <top style="medium">
        <color indexed="60"/>
      </top>
      <bottom/>
      <diagonal/>
    </border>
    <border>
      <left style="medium">
        <color indexed="64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0"/>
      </right>
      <top style="medium">
        <color indexed="64"/>
      </top>
      <bottom style="medium">
        <color indexed="64"/>
      </bottom>
      <diagonal/>
    </border>
    <border>
      <left style="thin">
        <color indexed="60"/>
      </left>
      <right style="thin">
        <color indexed="60"/>
      </right>
      <top style="medium">
        <color indexed="64"/>
      </top>
      <bottom style="medium">
        <color indexed="64"/>
      </bottom>
      <diagonal/>
    </border>
    <border>
      <left style="thin">
        <color indexed="60"/>
      </left>
      <right/>
      <top style="medium">
        <color indexed="64"/>
      </top>
      <bottom style="medium">
        <color indexed="64"/>
      </bottom>
      <diagonal/>
    </border>
    <border>
      <left style="thin">
        <color indexed="6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0"/>
      </right>
      <top style="medium">
        <color indexed="64"/>
      </top>
      <bottom/>
      <diagonal/>
    </border>
    <border>
      <left style="medium">
        <color indexed="6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7">
    <xf numFmtId="0" fontId="0" fillId="0" borderId="0"/>
    <xf numFmtId="17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2" borderId="0"/>
    <xf numFmtId="0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0" fontId="4" fillId="0" borderId="0"/>
    <xf numFmtId="166" fontId="4" fillId="0" borderId="0"/>
    <xf numFmtId="0" fontId="4" fillId="0" borderId="0"/>
    <xf numFmtId="0" fontId="4" fillId="0" borderId="0"/>
    <xf numFmtId="165" fontId="4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5" fillId="0" borderId="1">
      <alignment horizontal="right"/>
    </xf>
    <xf numFmtId="9" fontId="3" fillId="0" borderId="0" applyFont="0" applyFill="0" applyBorder="0" applyAlignment="0" applyProtection="0"/>
    <xf numFmtId="0" fontId="2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094">
    <xf numFmtId="0" fontId="0" fillId="0" borderId="0" xfId="0"/>
    <xf numFmtId="166" fontId="6" fillId="0" borderId="0" xfId="10" applyFont="1" applyAlignment="1">
      <alignment horizontal="center"/>
    </xf>
    <xf numFmtId="0" fontId="6" fillId="0" borderId="0" xfId="9" applyFont="1"/>
    <xf numFmtId="166" fontId="6" fillId="0" borderId="0" xfId="10" applyFont="1"/>
    <xf numFmtId="165" fontId="6" fillId="0" borderId="0" xfId="13" applyFont="1"/>
    <xf numFmtId="168" fontId="0" fillId="0" borderId="0" xfId="0" applyNumberFormat="1"/>
    <xf numFmtId="2" fontId="0" fillId="0" borderId="0" xfId="0" applyNumberFormat="1"/>
    <xf numFmtId="0" fontId="6" fillId="2" borderId="0" xfId="0" applyFont="1" applyFill="1" applyBorder="1"/>
    <xf numFmtId="1" fontId="6" fillId="2" borderId="0" xfId="0" applyNumberFormat="1" applyFont="1" applyFill="1" applyBorder="1" applyAlignment="1">
      <alignment horizontal="center"/>
    </xf>
    <xf numFmtId="0" fontId="6" fillId="2" borderId="0" xfId="0" applyFont="1" applyFill="1"/>
    <xf numFmtId="0" fontId="14" fillId="2" borderId="0" xfId="0" applyFont="1" applyFill="1"/>
    <xf numFmtId="0" fontId="15" fillId="2" borderId="0" xfId="0" applyFont="1" applyFill="1"/>
    <xf numFmtId="0" fontId="17" fillId="2" borderId="0" xfId="0" applyFont="1" applyFill="1" applyBorder="1"/>
    <xf numFmtId="0" fontId="17" fillId="2" borderId="0" xfId="0" applyFont="1" applyFill="1"/>
    <xf numFmtId="0" fontId="16" fillId="2" borderId="0" xfId="0" applyFont="1" applyFill="1"/>
    <xf numFmtId="168" fontId="17" fillId="2" borderId="0" xfId="0" applyNumberFormat="1" applyFont="1" applyFill="1" applyBorder="1"/>
    <xf numFmtId="0" fontId="15" fillId="2" borderId="0" xfId="0" applyFont="1" applyFill="1" applyBorder="1"/>
    <xf numFmtId="168" fontId="15" fillId="2" borderId="0" xfId="0" applyNumberFormat="1" applyFont="1" applyFill="1" applyBorder="1"/>
    <xf numFmtId="0" fontId="3" fillId="2" borderId="0" xfId="0" applyFont="1" applyFill="1"/>
    <xf numFmtId="174" fontId="14" fillId="2" borderId="0" xfId="1" applyNumberFormat="1" applyFont="1" applyFill="1"/>
    <xf numFmtId="168" fontId="6" fillId="2" borderId="0" xfId="0" applyNumberFormat="1" applyFont="1" applyFill="1" applyBorder="1" applyAlignment="1">
      <alignment horizontal="center"/>
    </xf>
    <xf numFmtId="0" fontId="3" fillId="2" borderId="0" xfId="3" applyFill="1"/>
    <xf numFmtId="0" fontId="3" fillId="2" borderId="0" xfId="3" applyFont="1" applyFill="1"/>
    <xf numFmtId="1" fontId="3" fillId="2" borderId="0" xfId="3" applyNumberFormat="1" applyFill="1"/>
    <xf numFmtId="0" fontId="3" fillId="0" borderId="0" xfId="3" applyFill="1"/>
    <xf numFmtId="0" fontId="3" fillId="2" borderId="0" xfId="3" applyFill="1" applyBorder="1"/>
    <xf numFmtId="0" fontId="6" fillId="2" borderId="0" xfId="3" applyFont="1" applyFill="1"/>
    <xf numFmtId="0" fontId="10" fillId="2" borderId="0" xfId="3" applyFont="1" applyFill="1" applyBorder="1"/>
    <xf numFmtId="0" fontId="7" fillId="2" borderId="0" xfId="3" applyFont="1" applyFill="1" applyAlignment="1">
      <alignment vertical="distributed"/>
    </xf>
    <xf numFmtId="0" fontId="20" fillId="2" borderId="0" xfId="3" applyFont="1" applyFill="1"/>
    <xf numFmtId="1" fontId="20" fillId="2" borderId="0" xfId="3" applyNumberFormat="1" applyFont="1" applyFill="1"/>
    <xf numFmtId="0" fontId="10" fillId="2" borderId="0" xfId="3" applyFont="1" applyFill="1"/>
    <xf numFmtId="0" fontId="3" fillId="2" borderId="0" xfId="3" applyFont="1" applyFill="1" applyAlignment="1">
      <alignment horizontal="center"/>
    </xf>
    <xf numFmtId="1" fontId="3" fillId="2" borderId="0" xfId="3" applyNumberFormat="1" applyFont="1" applyFill="1" applyBorder="1" applyAlignment="1">
      <alignment horizontal="left"/>
    </xf>
    <xf numFmtId="1" fontId="3" fillId="2" borderId="0" xfId="3" applyNumberFormat="1" applyFont="1" applyFill="1"/>
    <xf numFmtId="1" fontId="3" fillId="2" borderId="0" xfId="3" applyNumberFormat="1" applyFill="1" applyBorder="1"/>
    <xf numFmtId="0" fontId="6" fillId="2" borderId="0" xfId="3" applyFont="1" applyFill="1" applyBorder="1"/>
    <xf numFmtId="4" fontId="13" fillId="2" borderId="0" xfId="2" applyNumberFormat="1" applyFont="1" applyFill="1" applyBorder="1" applyAlignment="1">
      <alignment horizontal="right"/>
    </xf>
    <xf numFmtId="4" fontId="13" fillId="2" borderId="0" xfId="3" applyNumberFormat="1" applyFont="1" applyFill="1" applyBorder="1"/>
    <xf numFmtId="169" fontId="13" fillId="2" borderId="0" xfId="3" applyNumberFormat="1" applyFont="1" applyFill="1" applyBorder="1"/>
    <xf numFmtId="0" fontId="3" fillId="2" borderId="0" xfId="3"/>
    <xf numFmtId="0" fontId="3" fillId="2" borderId="0" xfId="3" applyFont="1"/>
    <xf numFmtId="0" fontId="3" fillId="2" borderId="0" xfId="3" applyBorder="1"/>
    <xf numFmtId="0" fontId="24" fillId="0" borderId="0" xfId="19" applyFont="1"/>
    <xf numFmtId="0" fontId="5" fillId="0" borderId="0" xfId="19" applyFont="1"/>
    <xf numFmtId="0" fontId="24" fillId="0" borderId="0" xfId="21" applyFont="1"/>
    <xf numFmtId="0" fontId="5" fillId="0" borderId="0" xfId="21" applyFont="1"/>
    <xf numFmtId="0" fontId="5" fillId="0" borderId="0" xfId="21" applyFont="1" applyAlignment="1">
      <alignment horizontal="right"/>
    </xf>
    <xf numFmtId="0" fontId="5" fillId="0" borderId="0" xfId="21" applyFont="1" applyBorder="1" applyAlignment="1">
      <alignment horizontal="right"/>
    </xf>
    <xf numFmtId="0" fontId="5" fillId="0" borderId="0" xfId="20" applyFont="1" applyAlignment="1">
      <alignment horizontal="right"/>
    </xf>
    <xf numFmtId="0" fontId="5" fillId="0" borderId="0" xfId="20" applyFont="1"/>
    <xf numFmtId="0" fontId="23" fillId="0" borderId="0" xfId="20" applyFont="1" applyAlignment="1">
      <alignment horizontal="right"/>
    </xf>
    <xf numFmtId="0" fontId="23" fillId="0" borderId="0" xfId="20" applyFont="1"/>
    <xf numFmtId="0" fontId="5" fillId="0" borderId="0" xfId="20" applyFont="1" applyBorder="1" applyAlignment="1">
      <alignment horizontal="right"/>
    </xf>
    <xf numFmtId="0" fontId="5" fillId="0" borderId="0" xfId="4" applyFont="1" applyFill="1" applyAlignment="1">
      <alignment horizontal="right"/>
    </xf>
    <xf numFmtId="0" fontId="0" fillId="2" borderId="0" xfId="0" applyFill="1"/>
    <xf numFmtId="0" fontId="9" fillId="2" borderId="0" xfId="16" applyFont="1" applyFill="1"/>
    <xf numFmtId="3" fontId="0" fillId="2" borderId="0" xfId="0" applyNumberFormat="1" applyFill="1"/>
    <xf numFmtId="0" fontId="24" fillId="0" borderId="0" xfId="0" applyFont="1"/>
    <xf numFmtId="4" fontId="9" fillId="0" borderId="0" xfId="0" applyNumberFormat="1" applyFont="1" applyAlignment="1">
      <alignment horizontal="right"/>
    </xf>
    <xf numFmtId="4" fontId="26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/>
    <xf numFmtId="0" fontId="26" fillId="0" borderId="0" xfId="0" applyFont="1"/>
    <xf numFmtId="0" fontId="17" fillId="0" borderId="0" xfId="0" applyFont="1"/>
    <xf numFmtId="0" fontId="0" fillId="0" borderId="0" xfId="0" applyFill="1"/>
    <xf numFmtId="165" fontId="24" fillId="0" borderId="0" xfId="8" applyFont="1"/>
    <xf numFmtId="0" fontId="0" fillId="0" borderId="0" xfId="0" applyBorder="1"/>
    <xf numFmtId="165" fontId="24" fillId="0" borderId="0" xfId="7" applyFont="1"/>
    <xf numFmtId="165" fontId="7" fillId="0" borderId="0" xfId="7" applyFont="1" applyAlignment="1"/>
    <xf numFmtId="165" fontId="9" fillId="0" borderId="0" xfId="7" applyFont="1"/>
    <xf numFmtId="165" fontId="9" fillId="0" borderId="0" xfId="8" applyFont="1"/>
    <xf numFmtId="0" fontId="8" fillId="2" borderId="0" xfId="15" applyFont="1" applyFill="1" applyBorder="1" applyAlignment="1"/>
    <xf numFmtId="0" fontId="32" fillId="2" borderId="0" xfId="18" applyFont="1" applyFill="1"/>
    <xf numFmtId="0" fontId="6" fillId="0" borderId="3" xfId="9" applyFont="1" applyBorder="1" applyProtection="1"/>
    <xf numFmtId="175" fontId="6" fillId="2" borderId="4" xfId="0" applyNumberFormat="1" applyFont="1" applyFill="1" applyBorder="1" applyAlignment="1" applyProtection="1">
      <alignment horizontal="right"/>
    </xf>
    <xf numFmtId="175" fontId="6" fillId="2" borderId="5" xfId="0" applyNumberFormat="1" applyFont="1" applyFill="1" applyBorder="1" applyAlignment="1" applyProtection="1">
      <alignment horizontal="right"/>
    </xf>
    <xf numFmtId="0" fontId="6" fillId="0" borderId="6" xfId="9" applyFont="1" applyBorder="1" applyProtection="1"/>
    <xf numFmtId="175" fontId="6" fillId="2" borderId="7" xfId="0" applyNumberFormat="1" applyFont="1" applyFill="1" applyBorder="1" applyAlignment="1" applyProtection="1">
      <alignment horizontal="right"/>
    </xf>
    <xf numFmtId="175" fontId="6" fillId="2" borderId="8" xfId="0" applyNumberFormat="1" applyFont="1" applyFill="1" applyBorder="1" applyAlignment="1" applyProtection="1">
      <alignment horizontal="right"/>
    </xf>
    <xf numFmtId="0" fontId="6" fillId="0" borderId="9" xfId="9" applyFont="1" applyBorder="1" applyProtection="1"/>
    <xf numFmtId="166" fontId="6" fillId="0" borderId="3" xfId="10" applyNumberFormat="1" applyFont="1" applyBorder="1" applyProtection="1"/>
    <xf numFmtId="166" fontId="6" fillId="0" borderId="6" xfId="10" applyNumberFormat="1" applyFont="1" applyBorder="1" applyProtection="1"/>
    <xf numFmtId="0" fontId="12" fillId="2" borderId="3" xfId="0" applyFont="1" applyFill="1" applyBorder="1"/>
    <xf numFmtId="175" fontId="6" fillId="2" borderId="4" xfId="0" quotePrefix="1" applyNumberFormat="1" applyFont="1" applyFill="1" applyBorder="1" applyAlignment="1">
      <alignment horizontal="right"/>
    </xf>
    <xf numFmtId="177" fontId="6" fillId="2" borderId="4" xfId="0" quotePrefix="1" applyNumberFormat="1" applyFont="1" applyFill="1" applyBorder="1" applyAlignment="1">
      <alignment horizontal="right"/>
    </xf>
    <xf numFmtId="175" fontId="6" fillId="2" borderId="5" xfId="0" quotePrefix="1" applyNumberFormat="1" applyFont="1" applyFill="1" applyBorder="1" applyAlignment="1">
      <alignment horizontal="right"/>
    </xf>
    <xf numFmtId="0" fontId="13" fillId="2" borderId="6" xfId="0" applyFont="1" applyFill="1" applyBorder="1" applyAlignment="1">
      <alignment horizontal="left"/>
    </xf>
    <xf numFmtId="0" fontId="13" fillId="2" borderId="6" xfId="0" applyFont="1" applyFill="1" applyBorder="1"/>
    <xf numFmtId="2" fontId="13" fillId="2" borderId="6" xfId="0" applyNumberFormat="1" applyFont="1" applyFill="1" applyBorder="1"/>
    <xf numFmtId="0" fontId="12" fillId="2" borderId="6" xfId="0" applyFont="1" applyFill="1" applyBorder="1"/>
    <xf numFmtId="175" fontId="6" fillId="2" borderId="7" xfId="0" quotePrefix="1" applyNumberFormat="1" applyFont="1" applyFill="1" applyBorder="1" applyAlignment="1">
      <alignment horizontal="right"/>
    </xf>
    <xf numFmtId="177" fontId="6" fillId="2" borderId="7" xfId="0" quotePrefix="1" applyNumberFormat="1" applyFont="1" applyFill="1" applyBorder="1" applyAlignment="1">
      <alignment horizontal="right"/>
    </xf>
    <xf numFmtId="175" fontId="6" fillId="2" borderId="8" xfId="0" quotePrefix="1" applyNumberFormat="1" applyFont="1" applyFill="1" applyBorder="1" applyAlignment="1">
      <alignment horizontal="right"/>
    </xf>
    <xf numFmtId="0" fontId="6" fillId="2" borderId="6" xfId="0" applyFont="1" applyFill="1" applyBorder="1"/>
    <xf numFmtId="175" fontId="6" fillId="2" borderId="14" xfId="0" quotePrefix="1" applyNumberFormat="1" applyFont="1" applyFill="1" applyBorder="1" applyAlignment="1">
      <alignment horizontal="right"/>
    </xf>
    <xf numFmtId="177" fontId="6" fillId="2" borderId="14" xfId="0" quotePrefix="1" applyNumberFormat="1" applyFont="1" applyFill="1" applyBorder="1" applyAlignment="1">
      <alignment horizontal="right"/>
    </xf>
    <xf numFmtId="175" fontId="6" fillId="2" borderId="15" xfId="0" quotePrefix="1" applyNumberFormat="1" applyFont="1" applyFill="1" applyBorder="1" applyAlignment="1">
      <alignment horizontal="right"/>
    </xf>
    <xf numFmtId="0" fontId="15" fillId="2" borderId="2" xfId="0" applyFont="1" applyFill="1" applyBorder="1"/>
    <xf numFmtId="177" fontId="6" fillId="2" borderId="8" xfId="0" quotePrefix="1" applyNumberFormat="1" applyFont="1" applyFill="1" applyBorder="1" applyAlignment="1">
      <alignment horizontal="right"/>
    </xf>
    <xf numFmtId="0" fontId="6" fillId="2" borderId="9" xfId="0" applyFont="1" applyFill="1" applyBorder="1"/>
    <xf numFmtId="0" fontId="7" fillId="2" borderId="2" xfId="0" applyFont="1" applyFill="1" applyBorder="1" applyAlignment="1">
      <alignment horizontal="center"/>
    </xf>
    <xf numFmtId="0" fontId="17" fillId="2" borderId="2" xfId="0" applyFont="1" applyFill="1" applyBorder="1"/>
    <xf numFmtId="169" fontId="12" fillId="2" borderId="3" xfId="0" applyNumberFormat="1" applyFont="1" applyFill="1" applyBorder="1"/>
    <xf numFmtId="169" fontId="13" fillId="2" borderId="6" xfId="0" applyNumberFormat="1" applyFont="1" applyFill="1" applyBorder="1" applyAlignment="1">
      <alignment horizontal="left"/>
    </xf>
    <xf numFmtId="169" fontId="13" fillId="2" borderId="6" xfId="0" applyNumberFormat="1" applyFont="1" applyFill="1" applyBorder="1"/>
    <xf numFmtId="169" fontId="12" fillId="2" borderId="6" xfId="0" applyNumberFormat="1" applyFont="1" applyFill="1" applyBorder="1"/>
    <xf numFmtId="3" fontId="15" fillId="2" borderId="4" xfId="0" applyNumberFormat="1" applyFont="1" applyFill="1" applyBorder="1" applyAlignment="1"/>
    <xf numFmtId="3" fontId="15" fillId="2" borderId="5" xfId="0" applyNumberFormat="1" applyFont="1" applyFill="1" applyBorder="1" applyAlignment="1"/>
    <xf numFmtId="174" fontId="6" fillId="2" borderId="6" xfId="1" applyNumberFormat="1" applyFont="1" applyFill="1" applyBorder="1"/>
    <xf numFmtId="0" fontId="9" fillId="0" borderId="2" xfId="11" applyFont="1" applyBorder="1"/>
    <xf numFmtId="0" fontId="6" fillId="0" borderId="3" xfId="12" applyFont="1" applyBorder="1"/>
    <xf numFmtId="165" fontId="6" fillId="0" borderId="3" xfId="13" applyFont="1" applyBorder="1"/>
    <xf numFmtId="165" fontId="8" fillId="0" borderId="17" xfId="13" applyFont="1" applyBorder="1" applyAlignment="1">
      <alignment horizontal="center"/>
    </xf>
    <xf numFmtId="0" fontId="0" fillId="0" borderId="17" xfId="0" applyBorder="1"/>
    <xf numFmtId="0" fontId="7" fillId="0" borderId="2" xfId="14" applyFont="1" applyBorder="1" applyAlignment="1">
      <alignment horizontal="center"/>
    </xf>
    <xf numFmtId="0" fontId="3" fillId="2" borderId="2" xfId="3" applyFont="1" applyFill="1" applyBorder="1"/>
    <xf numFmtId="1" fontId="3" fillId="2" borderId="17" xfId="3" applyNumberFormat="1" applyFill="1" applyBorder="1"/>
    <xf numFmtId="0" fontId="3" fillId="2" borderId="2" xfId="3" applyFill="1" applyBorder="1"/>
    <xf numFmtId="0" fontId="3" fillId="2" borderId="17" xfId="3" applyFill="1" applyBorder="1"/>
    <xf numFmtId="0" fontId="20" fillId="2" borderId="2" xfId="3" applyFont="1" applyFill="1" applyBorder="1"/>
    <xf numFmtId="0" fontId="3" fillId="2" borderId="2" xfId="3" applyFill="1" applyBorder="1" applyAlignment="1">
      <alignment horizontal="center" vertical="center"/>
    </xf>
    <xf numFmtId="1" fontId="3" fillId="2" borderId="6" xfId="3" applyNumberFormat="1" applyFont="1" applyFill="1" applyBorder="1" applyAlignment="1">
      <alignment horizontal="left"/>
    </xf>
    <xf numFmtId="1" fontId="3" fillId="2" borderId="9" xfId="3" applyNumberFormat="1" applyFont="1" applyFill="1" applyBorder="1" applyAlignment="1">
      <alignment horizontal="left"/>
    </xf>
    <xf numFmtId="0" fontId="3" fillId="2" borderId="21" xfId="3" applyFill="1" applyBorder="1"/>
    <xf numFmtId="0" fontId="3" fillId="2" borderId="20" xfId="3" applyFill="1" applyBorder="1"/>
    <xf numFmtId="0" fontId="3" fillId="2" borderId="22" xfId="3" applyFill="1" applyBorder="1"/>
    <xf numFmtId="0" fontId="3" fillId="2" borderId="16" xfId="3" applyFill="1" applyBorder="1"/>
    <xf numFmtId="0" fontId="3" fillId="2" borderId="6" xfId="3" applyFill="1" applyBorder="1"/>
    <xf numFmtId="0" fontId="6" fillId="2" borderId="3" xfId="3" applyFont="1" applyBorder="1"/>
    <xf numFmtId="177" fontId="6" fillId="2" borderId="4" xfId="3" applyNumberFormat="1" applyFont="1" applyFill="1" applyBorder="1" applyAlignment="1" applyProtection="1">
      <alignment horizontal="right"/>
    </xf>
    <xf numFmtId="0" fontId="7" fillId="0" borderId="2" xfId="19" applyFont="1" applyBorder="1" applyAlignment="1">
      <alignment horizontal="center"/>
    </xf>
    <xf numFmtId="0" fontId="0" fillId="0" borderId="2" xfId="0" applyBorder="1" applyAlignment="1"/>
    <xf numFmtId="0" fontId="0" fillId="2" borderId="2" xfId="0" applyFill="1" applyBorder="1"/>
    <xf numFmtId="165" fontId="6" fillId="2" borderId="3" xfId="16" applyNumberFormat="1" applyFont="1" applyFill="1" applyBorder="1" applyProtection="1"/>
    <xf numFmtId="165" fontId="6" fillId="2" borderId="6" xfId="16" applyNumberFormat="1" applyFont="1" applyFill="1" applyBorder="1" applyProtection="1"/>
    <xf numFmtId="0" fontId="0" fillId="2" borderId="17" xfId="0" applyFill="1" applyBorder="1"/>
    <xf numFmtId="165" fontId="7" fillId="0" borderId="2" xfId="6" applyFont="1" applyFill="1" applyBorder="1" applyAlignment="1">
      <alignment horizontal="center"/>
    </xf>
    <xf numFmtId="165" fontId="7" fillId="0" borderId="2" xfId="8" applyFont="1" applyBorder="1" applyAlignment="1">
      <alignment horizontal="center"/>
    </xf>
    <xf numFmtId="165" fontId="9" fillId="0" borderId="2" xfId="7" applyFont="1" applyBorder="1"/>
    <xf numFmtId="165" fontId="9" fillId="0" borderId="2" xfId="8" applyFont="1" applyBorder="1"/>
    <xf numFmtId="0" fontId="10" fillId="2" borderId="17" xfId="0" applyFont="1" applyFill="1" applyBorder="1"/>
    <xf numFmtId="0" fontId="10" fillId="0" borderId="0" xfId="12" quotePrefix="1" applyFont="1"/>
    <xf numFmtId="177" fontId="3" fillId="2" borderId="0" xfId="3" applyNumberFormat="1"/>
    <xf numFmtId="0" fontId="10" fillId="2" borderId="0" xfId="0" applyFont="1" applyFill="1" applyBorder="1"/>
    <xf numFmtId="0" fontId="0" fillId="0" borderId="4" xfId="0" applyBorder="1"/>
    <xf numFmtId="165" fontId="8" fillId="0" borderId="0" xfId="13" applyFont="1" applyBorder="1" applyAlignment="1">
      <alignment horizontal="center"/>
    </xf>
    <xf numFmtId="4" fontId="6" fillId="2" borderId="0" xfId="3" applyNumberFormat="1" applyFont="1" applyFill="1"/>
    <xf numFmtId="0" fontId="7" fillId="2" borderId="0" xfId="0" applyFont="1" applyFill="1" applyBorder="1" applyAlignment="1"/>
    <xf numFmtId="0" fontId="3" fillId="2" borderId="6" xfId="3" applyNumberFormat="1" applyFont="1" applyFill="1" applyBorder="1" applyAlignment="1">
      <alignment horizontal="left"/>
    </xf>
    <xf numFmtId="0" fontId="12" fillId="3" borderId="9" xfId="0" applyFont="1" applyFill="1" applyBorder="1"/>
    <xf numFmtId="175" fontId="6" fillId="3" borderId="10" xfId="0" quotePrefix="1" applyNumberFormat="1" applyFont="1" applyFill="1" applyBorder="1" applyAlignment="1">
      <alignment horizontal="right"/>
    </xf>
    <xf numFmtId="177" fontId="6" fillId="3" borderId="10" xfId="0" quotePrefix="1" applyNumberFormat="1" applyFont="1" applyFill="1" applyBorder="1" applyAlignment="1">
      <alignment horizontal="right"/>
    </xf>
    <xf numFmtId="175" fontId="6" fillId="3" borderId="11" xfId="0" quotePrefix="1" applyNumberFormat="1" applyFont="1" applyFill="1" applyBorder="1" applyAlignment="1">
      <alignment horizontal="right"/>
    </xf>
    <xf numFmtId="2" fontId="7" fillId="2" borderId="0" xfId="0" applyNumberFormat="1" applyFont="1" applyFill="1" applyAlignment="1"/>
    <xf numFmtId="176" fontId="6" fillId="2" borderId="5" xfId="0" quotePrefix="1" applyNumberFormat="1" applyFont="1" applyFill="1" applyBorder="1" applyAlignment="1">
      <alignment horizontal="right"/>
    </xf>
    <xf numFmtId="176" fontId="6" fillId="2" borderId="8" xfId="0" quotePrefix="1" applyNumberFormat="1" applyFont="1" applyFill="1" applyBorder="1" applyAlignment="1">
      <alignment horizontal="right"/>
    </xf>
    <xf numFmtId="175" fontId="6" fillId="2" borderId="14" xfId="0" quotePrefix="1" applyNumberFormat="1" applyFont="1" applyFill="1" applyBorder="1" applyAlignment="1"/>
    <xf numFmtId="175" fontId="6" fillId="2" borderId="0" xfId="0" quotePrefix="1" applyNumberFormat="1" applyFont="1" applyFill="1" applyBorder="1" applyAlignment="1">
      <alignment horizontal="right"/>
    </xf>
    <xf numFmtId="0" fontId="6" fillId="3" borderId="9" xfId="0" applyFont="1" applyFill="1" applyBorder="1"/>
    <xf numFmtId="177" fontId="6" fillId="3" borderId="11" xfId="0" quotePrefix="1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6" fillId="3" borderId="9" xfId="15" applyFont="1" applyFill="1" applyBorder="1"/>
    <xf numFmtId="165" fontId="6" fillId="3" borderId="9" xfId="6" applyFont="1" applyFill="1" applyBorder="1"/>
    <xf numFmtId="175" fontId="6" fillId="3" borderId="10" xfId="0" applyNumberFormat="1" applyFont="1" applyFill="1" applyBorder="1" applyAlignment="1" applyProtection="1">
      <alignment horizontal="right"/>
    </xf>
    <xf numFmtId="176" fontId="6" fillId="3" borderId="11" xfId="0" applyNumberFormat="1" applyFont="1" applyFill="1" applyBorder="1" applyAlignment="1" applyProtection="1">
      <alignment horizontal="right"/>
    </xf>
    <xf numFmtId="165" fontId="6" fillId="3" borderId="9" xfId="8" applyFont="1" applyFill="1" applyBorder="1"/>
    <xf numFmtId="175" fontId="6" fillId="3" borderId="11" xfId="0" applyNumberFormat="1" applyFont="1" applyFill="1" applyBorder="1" applyAlignment="1" applyProtection="1">
      <alignment horizontal="right"/>
    </xf>
    <xf numFmtId="165" fontId="7" fillId="0" borderId="0" xfId="7" quotePrefix="1" applyFont="1" applyAlignment="1"/>
    <xf numFmtId="165" fontId="6" fillId="3" borderId="9" xfId="7" applyFont="1" applyFill="1" applyBorder="1"/>
    <xf numFmtId="0" fontId="0" fillId="2" borderId="5" xfId="0" applyFill="1" applyBorder="1"/>
    <xf numFmtId="165" fontId="6" fillId="0" borderId="6" xfId="13" applyFont="1" applyBorder="1"/>
    <xf numFmtId="177" fontId="6" fillId="2" borderId="14" xfId="0" quotePrefix="1" applyNumberFormat="1" applyFont="1" applyFill="1" applyBorder="1" applyAlignment="1"/>
    <xf numFmtId="175" fontId="6" fillId="2" borderId="15" xfId="0" quotePrefix="1" applyNumberFormat="1" applyFont="1" applyFill="1" applyBorder="1" applyAlignment="1"/>
    <xf numFmtId="169" fontId="6" fillId="3" borderId="9" xfId="0" applyNumberFormat="1" applyFont="1" applyFill="1" applyBorder="1"/>
    <xf numFmtId="176" fontId="6" fillId="3" borderId="11" xfId="0" quotePrefix="1" applyNumberFormat="1" applyFont="1" applyFill="1" applyBorder="1" applyAlignment="1">
      <alignment horizontal="right"/>
    </xf>
    <xf numFmtId="1" fontId="3" fillId="2" borderId="17" xfId="3" applyNumberFormat="1" applyFont="1" applyFill="1" applyBorder="1"/>
    <xf numFmtId="4" fontId="6" fillId="3" borderId="11" xfId="0" applyNumberFormat="1" applyFont="1" applyFill="1" applyBorder="1" applyAlignment="1" applyProtection="1">
      <alignment horizontal="right"/>
    </xf>
    <xf numFmtId="0" fontId="5" fillId="0" borderId="0" xfId="0" quotePrefix="1" applyFont="1" applyBorder="1"/>
    <xf numFmtId="0" fontId="23" fillId="0" borderId="0" xfId="21" applyFont="1"/>
    <xf numFmtId="0" fontId="34" fillId="0" borderId="0" xfId="21" applyFont="1"/>
    <xf numFmtId="0" fontId="5" fillId="0" borderId="0" xfId="21" applyFont="1" applyBorder="1"/>
    <xf numFmtId="0" fontId="5" fillId="3" borderId="18" xfId="19" applyFont="1" applyFill="1" applyBorder="1" applyAlignment="1">
      <alignment horizontal="center" vertical="center"/>
    </xf>
    <xf numFmtId="0" fontId="15" fillId="3" borderId="23" xfId="0" applyNumberFormat="1" applyFont="1" applyFill="1" applyBorder="1" applyAlignment="1">
      <alignment horizontal="center" vertical="center"/>
    </xf>
    <xf numFmtId="0" fontId="15" fillId="3" borderId="24" xfId="0" applyNumberFormat="1" applyFont="1" applyFill="1" applyBorder="1" applyAlignment="1">
      <alignment horizontal="center" vertical="center"/>
    </xf>
    <xf numFmtId="169" fontId="6" fillId="2" borderId="4" xfId="0" quotePrefix="1" applyNumberFormat="1" applyFont="1" applyFill="1" applyBorder="1" applyAlignment="1">
      <alignment horizontal="right"/>
    </xf>
    <xf numFmtId="169" fontId="6" fillId="2" borderId="5" xfId="0" quotePrefix="1" applyNumberFormat="1" applyFont="1" applyFill="1" applyBorder="1" applyAlignment="1">
      <alignment horizontal="right"/>
    </xf>
    <xf numFmtId="169" fontId="0" fillId="0" borderId="7" xfId="0" applyNumberFormat="1" applyBorder="1"/>
    <xf numFmtId="169" fontId="0" fillId="0" borderId="8" xfId="0" applyNumberFormat="1" applyBorder="1"/>
    <xf numFmtId="169" fontId="0" fillId="2" borderId="7" xfId="0" applyNumberFormat="1" applyFill="1" applyBorder="1" applyAlignment="1">
      <alignment horizontal="right"/>
    </xf>
    <xf numFmtId="169" fontId="0" fillId="2" borderId="8" xfId="0" applyNumberFormat="1" applyFill="1" applyBorder="1" applyAlignment="1">
      <alignment horizontal="right"/>
    </xf>
    <xf numFmtId="169" fontId="0" fillId="0" borderId="10" xfId="0" applyNumberFormat="1" applyBorder="1"/>
    <xf numFmtId="169" fontId="0" fillId="0" borderId="11" xfId="0" applyNumberFormat="1" applyBorder="1"/>
    <xf numFmtId="175" fontId="6" fillId="2" borderId="29" xfId="0" quotePrefix="1" applyNumberFormat="1" applyFont="1" applyFill="1" applyBorder="1" applyAlignment="1">
      <alignment horizontal="right"/>
    </xf>
    <xf numFmtId="0" fontId="0" fillId="0" borderId="30" xfId="0" applyBorder="1"/>
    <xf numFmtId="168" fontId="0" fillId="0" borderId="30" xfId="0" applyNumberFormat="1" applyBorder="1"/>
    <xf numFmtId="168" fontId="0" fillId="0" borderId="30" xfId="0" quotePrefix="1" applyNumberFormat="1" applyBorder="1" applyAlignment="1">
      <alignment horizontal="right"/>
    </xf>
    <xf numFmtId="168" fontId="0" fillId="0" borderId="31" xfId="0" applyNumberFormat="1" applyBorder="1"/>
    <xf numFmtId="169" fontId="0" fillId="0" borderId="7" xfId="0" quotePrefix="1" applyNumberFormat="1" applyBorder="1" applyAlignment="1">
      <alignment horizontal="right"/>
    </xf>
    <xf numFmtId="165" fontId="7" fillId="0" borderId="0" xfId="13" quotePrefix="1" applyFont="1" applyAlignment="1"/>
    <xf numFmtId="165" fontId="8" fillId="0" borderId="0" xfId="13" applyFont="1" applyAlignment="1"/>
    <xf numFmtId="165" fontId="6" fillId="0" borderId="17" xfId="13" applyFont="1" applyBorder="1"/>
    <xf numFmtId="165" fontId="6" fillId="0" borderId="0" xfId="13" applyFont="1" applyBorder="1" applyAlignment="1">
      <alignment horizontal="left"/>
    </xf>
    <xf numFmtId="0" fontId="0" fillId="3" borderId="32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175" fontId="6" fillId="2" borderId="27" xfId="3" applyNumberFormat="1" applyFont="1" applyFill="1" applyBorder="1" applyAlignment="1" applyProtection="1">
      <alignment horizontal="center" vertical="center"/>
    </xf>
    <xf numFmtId="175" fontId="6" fillId="2" borderId="35" xfId="3" applyNumberFormat="1" applyFont="1" applyFill="1" applyBorder="1" applyAlignment="1" applyProtection="1">
      <alignment horizontal="center" vertical="center"/>
    </xf>
    <xf numFmtId="175" fontId="6" fillId="2" borderId="26" xfId="3" applyNumberFormat="1" applyFont="1" applyFill="1" applyBorder="1" applyAlignment="1" applyProtection="1">
      <alignment horizontal="center" vertical="center"/>
    </xf>
    <xf numFmtId="175" fontId="6" fillId="2" borderId="36" xfId="3" applyNumberFormat="1" applyFont="1" applyFill="1" applyBorder="1" applyAlignment="1" applyProtection="1">
      <alignment horizontal="center" vertical="center"/>
    </xf>
    <xf numFmtId="175" fontId="6" fillId="2" borderId="18" xfId="3" applyNumberFormat="1" applyFont="1" applyFill="1" applyBorder="1" applyAlignment="1" applyProtection="1">
      <alignment horizontal="center" vertical="center"/>
    </xf>
    <xf numFmtId="175" fontId="6" fillId="2" borderId="19" xfId="3" applyNumberFormat="1" applyFont="1" applyFill="1" applyBorder="1" applyAlignment="1" applyProtection="1">
      <alignment horizontal="center" vertical="center"/>
    </xf>
    <xf numFmtId="0" fontId="6" fillId="2" borderId="37" xfId="3" applyFont="1" applyFill="1" applyBorder="1" applyAlignment="1">
      <alignment horizontal="left" vertical="center"/>
    </xf>
    <xf numFmtId="0" fontId="6" fillId="2" borderId="38" xfId="3" applyFont="1" applyFill="1" applyBorder="1" applyAlignment="1">
      <alignment horizontal="left" vertical="center"/>
    </xf>
    <xf numFmtId="0" fontId="6" fillId="2" borderId="39" xfId="3" applyFont="1" applyFill="1" applyBorder="1" applyAlignment="1">
      <alignment horizontal="left" vertical="center"/>
    </xf>
    <xf numFmtId="175" fontId="6" fillId="2" borderId="27" xfId="3" applyNumberFormat="1" applyFont="1" applyFill="1" applyBorder="1" applyAlignment="1" applyProtection="1">
      <alignment horizontal="right" vertical="center"/>
    </xf>
    <xf numFmtId="175" fontId="6" fillId="2" borderId="35" xfId="3" applyNumberFormat="1" applyFont="1" applyFill="1" applyBorder="1" applyAlignment="1" applyProtection="1">
      <alignment horizontal="right" vertical="center"/>
    </xf>
    <xf numFmtId="175" fontId="6" fillId="2" borderId="26" xfId="3" applyNumberFormat="1" applyFont="1" applyFill="1" applyBorder="1" applyAlignment="1" applyProtection="1">
      <alignment horizontal="right" vertical="center"/>
    </xf>
    <xf numFmtId="175" fontId="6" fillId="2" borderId="36" xfId="3" applyNumberFormat="1" applyFont="1" applyFill="1" applyBorder="1" applyAlignment="1" applyProtection="1">
      <alignment horizontal="right" vertical="center"/>
    </xf>
    <xf numFmtId="0" fontId="6" fillId="2" borderId="37" xfId="3" applyFont="1" applyFill="1" applyBorder="1" applyAlignment="1">
      <alignment vertical="center"/>
    </xf>
    <xf numFmtId="0" fontId="6" fillId="2" borderId="38" xfId="3" applyFont="1" applyFill="1" applyBorder="1" applyAlignment="1">
      <alignment vertical="center"/>
    </xf>
    <xf numFmtId="0" fontId="6" fillId="2" borderId="39" xfId="3" applyFont="1" applyFill="1" applyBorder="1" applyAlignment="1">
      <alignment vertical="center"/>
    </xf>
    <xf numFmtId="175" fontId="6" fillId="2" borderId="18" xfId="3" applyNumberFormat="1" applyFont="1" applyFill="1" applyBorder="1" applyAlignment="1" applyProtection="1">
      <alignment horizontal="right" vertical="center"/>
    </xf>
    <xf numFmtId="175" fontId="6" fillId="2" borderId="19" xfId="3" applyNumberFormat="1" applyFont="1" applyFill="1" applyBorder="1" applyAlignment="1" applyProtection="1">
      <alignment horizontal="right" vertical="center"/>
    </xf>
    <xf numFmtId="0" fontId="3" fillId="3" borderId="5" xfId="3" applyFont="1" applyFill="1" applyBorder="1" applyAlignment="1">
      <alignment horizontal="center" vertical="center"/>
    </xf>
    <xf numFmtId="0" fontId="3" fillId="3" borderId="10" xfId="3" applyFont="1" applyFill="1" applyBorder="1" applyAlignment="1">
      <alignment horizontal="center" vertical="center"/>
    </xf>
    <xf numFmtId="0" fontId="3" fillId="3" borderId="40" xfId="3" applyFill="1" applyBorder="1" applyAlignment="1">
      <alignment vertical="center"/>
    </xf>
    <xf numFmtId="0" fontId="3" fillId="3" borderId="28" xfId="3" applyFill="1" applyBorder="1" applyAlignment="1">
      <alignment vertical="center"/>
    </xf>
    <xf numFmtId="0" fontId="6" fillId="2" borderId="41" xfId="3" applyFont="1" applyFill="1" applyBorder="1" applyAlignment="1">
      <alignment vertical="center"/>
    </xf>
    <xf numFmtId="0" fontId="6" fillId="2" borderId="42" xfId="3" applyFont="1" applyFill="1" applyBorder="1" applyAlignment="1">
      <alignment vertical="center"/>
    </xf>
    <xf numFmtId="0" fontId="6" fillId="2" borderId="32" xfId="3" applyFont="1" applyFill="1" applyBorder="1" applyAlignment="1">
      <alignment vertical="center"/>
    </xf>
    <xf numFmtId="176" fontId="6" fillId="2" borderId="27" xfId="3" applyNumberFormat="1" applyFont="1" applyFill="1" applyBorder="1" applyAlignment="1" applyProtection="1">
      <alignment horizontal="right" vertical="center"/>
    </xf>
    <xf numFmtId="176" fontId="6" fillId="2" borderId="35" xfId="3" applyNumberFormat="1" applyFont="1" applyFill="1" applyBorder="1" applyAlignment="1" applyProtection="1">
      <alignment horizontal="right" vertical="center"/>
    </xf>
    <xf numFmtId="176" fontId="6" fillId="2" borderId="26" xfId="3" applyNumberFormat="1" applyFont="1" applyFill="1" applyBorder="1" applyAlignment="1" applyProtection="1">
      <alignment horizontal="right" vertical="center"/>
    </xf>
    <xf numFmtId="176" fontId="6" fillId="2" borderId="36" xfId="3" applyNumberFormat="1" applyFont="1" applyFill="1" applyBorder="1" applyAlignment="1" applyProtection="1">
      <alignment horizontal="right" vertical="center"/>
    </xf>
    <xf numFmtId="176" fontId="6" fillId="2" borderId="18" xfId="3" applyNumberFormat="1" applyFont="1" applyFill="1" applyBorder="1" applyAlignment="1" applyProtection="1">
      <alignment horizontal="right" vertical="center"/>
    </xf>
    <xf numFmtId="176" fontId="6" fillId="2" borderId="19" xfId="3" applyNumberFormat="1" applyFont="1" applyFill="1" applyBorder="1" applyAlignment="1" applyProtection="1">
      <alignment horizontal="right" vertical="center"/>
    </xf>
    <xf numFmtId="0" fontId="3" fillId="2" borderId="0" xfId="3" applyFill="1" applyBorder="1" applyAlignment="1">
      <alignment horizontal="centerContinuous"/>
    </xf>
    <xf numFmtId="0" fontId="3" fillId="2" borderId="0" xfId="3" applyFill="1" applyAlignment="1">
      <alignment horizontal="centerContinuous"/>
    </xf>
    <xf numFmtId="0" fontId="8" fillId="2" borderId="0" xfId="3" applyFont="1" applyFill="1" applyAlignment="1">
      <alignment vertical="center" wrapText="1"/>
    </xf>
    <xf numFmtId="0" fontId="7" fillId="2" borderId="0" xfId="3" applyFont="1" applyFill="1" applyAlignment="1"/>
    <xf numFmtId="0" fontId="0" fillId="2" borderId="0" xfId="0" applyFill="1" applyBorder="1"/>
    <xf numFmtId="0" fontId="3" fillId="2" borderId="0" xfId="3" applyFill="1" applyBorder="1" applyAlignment="1">
      <alignment horizontal="center" vertical="center"/>
    </xf>
    <xf numFmtId="0" fontId="3" fillId="2" borderId="0" xfId="3" applyFill="1" applyAlignment="1">
      <alignment horizontal="center" vertical="center"/>
    </xf>
    <xf numFmtId="0" fontId="3" fillId="3" borderId="3" xfId="3" applyFill="1" applyBorder="1"/>
    <xf numFmtId="0" fontId="3" fillId="3" borderId="4" xfId="3" applyFont="1" applyFill="1" applyBorder="1" applyAlignment="1">
      <alignment horizontal="center"/>
    </xf>
    <xf numFmtId="0" fontId="3" fillId="3" borderId="5" xfId="3" applyFont="1" applyFill="1" applyBorder="1" applyAlignment="1">
      <alignment horizontal="center"/>
    </xf>
    <xf numFmtId="0" fontId="7" fillId="0" borderId="0" xfId="3" applyFont="1" applyFill="1" applyBorder="1" applyAlignment="1"/>
    <xf numFmtId="177" fontId="6" fillId="2" borderId="5" xfId="3" applyNumberFormat="1" applyFont="1" applyFill="1" applyBorder="1" applyAlignment="1" applyProtection="1">
      <alignment horizontal="right"/>
    </xf>
    <xf numFmtId="0" fontId="0" fillId="0" borderId="7" xfId="0" applyBorder="1"/>
    <xf numFmtId="0" fontId="6" fillId="3" borderId="10" xfId="9" applyFont="1" applyFill="1" applyBorder="1" applyAlignment="1" applyProtection="1">
      <alignment horizontal="center" vertical="center"/>
    </xf>
    <xf numFmtId="0" fontId="6" fillId="3" borderId="10" xfId="14" applyFont="1" applyFill="1" applyBorder="1" applyAlignment="1">
      <alignment horizontal="center" vertical="center"/>
    </xf>
    <xf numFmtId="0" fontId="6" fillId="3" borderId="11" xfId="14" applyFont="1" applyFill="1" applyBorder="1" applyAlignment="1">
      <alignment horizontal="center" vertical="center"/>
    </xf>
    <xf numFmtId="0" fontId="6" fillId="3" borderId="11" xfId="14" quotePrefix="1" applyFont="1" applyFill="1" applyBorder="1" applyAlignment="1">
      <alignment horizontal="center" vertical="center"/>
    </xf>
    <xf numFmtId="0" fontId="3" fillId="0" borderId="0" xfId="14" quotePrefix="1" applyNumberFormat="1" applyFont="1"/>
    <xf numFmtId="0" fontId="3" fillId="0" borderId="0" xfId="14" applyFont="1"/>
    <xf numFmtId="0" fontId="3" fillId="3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indent="1"/>
    </xf>
    <xf numFmtId="0" fontId="6" fillId="2" borderId="14" xfId="0" applyFont="1" applyFill="1" applyBorder="1" applyAlignment="1">
      <alignment horizontal="left" indent="1"/>
    </xf>
    <xf numFmtId="0" fontId="15" fillId="2" borderId="0" xfId="0" applyNumberFormat="1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6" fillId="2" borderId="4" xfId="0" applyFont="1" applyFill="1" applyBorder="1" applyAlignment="1">
      <alignment horizontal="left" indent="1"/>
    </xf>
    <xf numFmtId="0" fontId="5" fillId="0" borderId="0" xfId="19" applyFont="1" applyBorder="1" applyAlignment="1">
      <alignment horizontal="left" indent="1"/>
    </xf>
    <xf numFmtId="0" fontId="5" fillId="0" borderId="6" xfId="19" applyFont="1" applyBorder="1" applyAlignment="1">
      <alignment horizontal="left" indent="1"/>
    </xf>
    <xf numFmtId="0" fontId="6" fillId="0" borderId="0" xfId="19" applyFont="1" applyBorder="1" applyAlignment="1">
      <alignment horizontal="left" indent="1"/>
    </xf>
    <xf numFmtId="0" fontId="5" fillId="0" borderId="0" xfId="19" applyFont="1" applyAlignment="1">
      <alignment horizontal="left"/>
    </xf>
    <xf numFmtId="0" fontId="5" fillId="0" borderId="0" xfId="19" applyFont="1" applyAlignment="1">
      <alignment horizontal="center"/>
    </xf>
    <xf numFmtId="0" fontId="6" fillId="0" borderId="17" xfId="19" applyFont="1" applyBorder="1" applyAlignment="1">
      <alignment horizontal="left" indent="1"/>
    </xf>
    <xf numFmtId="0" fontId="6" fillId="0" borderId="3" xfId="19" applyFont="1" applyBorder="1" applyAlignment="1">
      <alignment horizontal="left" indent="1"/>
    </xf>
    <xf numFmtId="0" fontId="6" fillId="0" borderId="6" xfId="19" applyFont="1" applyBorder="1" applyAlignment="1">
      <alignment horizontal="left" indent="1"/>
    </xf>
    <xf numFmtId="0" fontId="3" fillId="0" borderId="0" xfId="19" applyFont="1" applyBorder="1" applyAlignment="1">
      <alignment horizontal="left" indent="1"/>
    </xf>
    <xf numFmtId="3" fontId="5" fillId="0" borderId="4" xfId="0" applyNumberFormat="1" applyFont="1" applyFill="1" applyBorder="1" applyAlignment="1" applyProtection="1">
      <alignment horizontal="right" indent="1"/>
    </xf>
    <xf numFmtId="3" fontId="5" fillId="0" borderId="7" xfId="0" applyNumberFormat="1" applyFont="1" applyFill="1" applyBorder="1" applyAlignment="1" applyProtection="1">
      <alignment horizontal="right" indent="1"/>
    </xf>
    <xf numFmtId="175" fontId="5" fillId="0" borderId="7" xfId="0" applyNumberFormat="1" applyFont="1" applyFill="1" applyBorder="1" applyAlignment="1" applyProtection="1">
      <alignment horizontal="right" indent="1"/>
    </xf>
    <xf numFmtId="3" fontId="5" fillId="0" borderId="7" xfId="19" applyNumberFormat="1" applyFont="1" applyBorder="1" applyAlignment="1">
      <alignment horizontal="right" indent="1"/>
    </xf>
    <xf numFmtId="0" fontId="5" fillId="0" borderId="9" xfId="19" applyFont="1" applyBorder="1" applyAlignment="1">
      <alignment horizontal="left" indent="1"/>
    </xf>
    <xf numFmtId="179" fontId="5" fillId="0" borderId="10" xfId="19" applyNumberFormat="1" applyFont="1" applyBorder="1" applyAlignment="1">
      <alignment horizontal="right" indent="1"/>
    </xf>
    <xf numFmtId="0" fontId="5" fillId="0" borderId="2" xfId="19" applyFont="1" applyBorder="1" applyAlignment="1">
      <alignment horizontal="left" indent="1"/>
    </xf>
    <xf numFmtId="0" fontId="5" fillId="0" borderId="6" xfId="0" quotePrefix="1" applyFont="1" applyBorder="1" applyAlignment="1">
      <alignment horizontal="left" indent="1"/>
    </xf>
    <xf numFmtId="0" fontId="6" fillId="3" borderId="40" xfId="19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 applyProtection="1">
      <alignment horizontal="right" indent="1"/>
    </xf>
    <xf numFmtId="3" fontId="6" fillId="0" borderId="0" xfId="0" applyNumberFormat="1" applyFont="1" applyFill="1" applyBorder="1" applyAlignment="1" applyProtection="1">
      <alignment horizontal="right" indent="1"/>
    </xf>
    <xf numFmtId="175" fontId="6" fillId="0" borderId="0" xfId="0" applyNumberFormat="1" applyFont="1" applyFill="1" applyBorder="1" applyAlignment="1" applyProtection="1">
      <alignment horizontal="right" indent="1"/>
    </xf>
    <xf numFmtId="3" fontId="6" fillId="0" borderId="0" xfId="19" applyNumberFormat="1" applyFont="1" applyBorder="1" applyAlignment="1">
      <alignment horizontal="right" indent="1"/>
    </xf>
    <xf numFmtId="179" fontId="6" fillId="0" borderId="2" xfId="19" applyNumberFormat="1" applyFont="1" applyBorder="1" applyAlignment="1">
      <alignment horizontal="right" indent="1"/>
    </xf>
    <xf numFmtId="0" fontId="23" fillId="0" borderId="0" xfId="24" applyFont="1"/>
    <xf numFmtId="0" fontId="23" fillId="0" borderId="0" xfId="20" applyFont="1" applyBorder="1" applyAlignment="1">
      <alignment horizontal="fill"/>
    </xf>
    <xf numFmtId="0" fontId="23" fillId="0" borderId="0" xfId="20" applyFont="1" applyBorder="1" applyAlignment="1">
      <alignment horizontal="right"/>
    </xf>
    <xf numFmtId="0" fontId="6" fillId="0" borderId="0" xfId="20" applyFont="1"/>
    <xf numFmtId="0" fontId="3" fillId="0" borderId="0" xfId="0" applyFont="1" applyBorder="1" applyAlignment="1">
      <alignment horizontal="right" indent="1"/>
    </xf>
    <xf numFmtId="0" fontId="23" fillId="4" borderId="61" xfId="0" applyFont="1" applyFill="1" applyBorder="1" applyAlignment="1">
      <alignment horizontal="center" vertical="center"/>
    </xf>
    <xf numFmtId="0" fontId="3" fillId="0" borderId="63" xfId="0" applyFont="1" applyBorder="1" applyAlignment="1">
      <alignment horizontal="right" indent="1"/>
    </xf>
    <xf numFmtId="0" fontId="23" fillId="4" borderId="66" xfId="0" applyFont="1" applyFill="1" applyBorder="1" applyAlignment="1">
      <alignment horizontal="center" vertical="center" wrapText="1"/>
    </xf>
    <xf numFmtId="0" fontId="23" fillId="4" borderId="66" xfId="0" applyFont="1" applyFill="1" applyBorder="1" applyAlignment="1">
      <alignment horizontal="center" vertical="center"/>
    </xf>
    <xf numFmtId="0" fontId="3" fillId="0" borderId="67" xfId="0" applyFont="1" applyBorder="1" applyAlignment="1">
      <alignment horizontal="right" indent="1"/>
    </xf>
    <xf numFmtId="3" fontId="3" fillId="0" borderId="0" xfId="0" applyNumberFormat="1" applyFont="1" applyBorder="1" applyAlignment="1">
      <alignment horizontal="right"/>
    </xf>
    <xf numFmtId="168" fontId="3" fillId="0" borderId="67" xfId="0" applyNumberFormat="1" applyFont="1" applyBorder="1" applyAlignment="1">
      <alignment horizontal="right"/>
    </xf>
    <xf numFmtId="3" fontId="3" fillId="0" borderId="67" xfId="0" applyNumberFormat="1" applyFont="1" applyBorder="1" applyAlignment="1">
      <alignment horizontal="right"/>
    </xf>
    <xf numFmtId="179" fontId="3" fillId="0" borderId="0" xfId="23" applyNumberFormat="1" applyFont="1" applyBorder="1" applyAlignment="1">
      <alignment horizontal="right"/>
    </xf>
    <xf numFmtId="3" fontId="3" fillId="0" borderId="63" xfId="0" applyNumberFormat="1" applyFont="1" applyBorder="1" applyAlignment="1">
      <alignment horizontal="right"/>
    </xf>
    <xf numFmtId="0" fontId="3" fillId="0" borderId="63" xfId="0" applyFont="1" applyBorder="1"/>
    <xf numFmtId="0" fontId="3" fillId="0" borderId="63" xfId="0" applyFont="1" applyBorder="1" applyAlignment="1">
      <alignment horizontal="left" indent="1"/>
    </xf>
    <xf numFmtId="0" fontId="23" fillId="0" borderId="0" xfId="0" applyFont="1"/>
    <xf numFmtId="0" fontId="23" fillId="0" borderId="0" xfId="21" applyFont="1" applyBorder="1"/>
    <xf numFmtId="3" fontId="3" fillId="0" borderId="63" xfId="0" applyNumberFormat="1" applyFont="1" applyBorder="1"/>
    <xf numFmtId="3" fontId="3" fillId="0" borderId="67" xfId="0" applyNumberFormat="1" applyFont="1" applyBorder="1"/>
    <xf numFmtId="168" fontId="3" fillId="0" borderId="67" xfId="0" applyNumberFormat="1" applyFont="1" applyBorder="1"/>
    <xf numFmtId="3" fontId="3" fillId="0" borderId="67" xfId="0" applyNumberFormat="1" applyFont="1" applyBorder="1" applyAlignment="1"/>
    <xf numFmtId="179" fontId="3" fillId="0" borderId="62" xfId="23" applyNumberFormat="1" applyFont="1" applyBorder="1"/>
    <xf numFmtId="0" fontId="23" fillId="0" borderId="60" xfId="0" applyFont="1" applyBorder="1" applyAlignment="1">
      <alignment horizontal="left" indent="1"/>
    </xf>
    <xf numFmtId="0" fontId="23" fillId="0" borderId="63" xfId="0" applyFont="1" applyBorder="1" applyAlignment="1">
      <alignment horizontal="left" indent="1"/>
    </xf>
    <xf numFmtId="3" fontId="3" fillId="0" borderId="63" xfId="0" applyNumberFormat="1" applyFont="1" applyBorder="1" applyAlignment="1">
      <alignment horizontal="right" indent="1"/>
    </xf>
    <xf numFmtId="3" fontId="3" fillId="0" borderId="0" xfId="0" applyNumberFormat="1" applyFont="1" applyBorder="1" applyAlignment="1">
      <alignment horizontal="right" indent="1"/>
    </xf>
    <xf numFmtId="168" fontId="3" fillId="0" borderId="67" xfId="0" applyNumberFormat="1" applyFont="1" applyBorder="1" applyAlignment="1">
      <alignment horizontal="right" indent="1"/>
    </xf>
    <xf numFmtId="3" fontId="3" fillId="0" borderId="67" xfId="0" applyNumberFormat="1" applyFont="1" applyBorder="1" applyAlignment="1">
      <alignment horizontal="right" indent="1"/>
    </xf>
    <xf numFmtId="179" fontId="3" fillId="0" borderId="0" xfId="23" applyNumberFormat="1" applyFont="1" applyBorder="1" applyAlignment="1">
      <alignment horizontal="right" indent="1"/>
    </xf>
    <xf numFmtId="3" fontId="3" fillId="0" borderId="60" xfId="0" applyNumberFormat="1" applyFont="1" applyBorder="1" applyAlignment="1">
      <alignment horizontal="right" indent="1"/>
    </xf>
    <xf numFmtId="3" fontId="3" fillId="0" borderId="69" xfId="0" applyNumberFormat="1" applyFont="1" applyBorder="1" applyAlignment="1">
      <alignment horizontal="right" indent="1"/>
    </xf>
    <xf numFmtId="168" fontId="3" fillId="0" borderId="69" xfId="0" applyNumberFormat="1" applyFont="1" applyBorder="1" applyAlignment="1">
      <alignment horizontal="right" indent="1"/>
    </xf>
    <xf numFmtId="179" fontId="3" fillId="0" borderId="59" xfId="23" applyNumberFormat="1" applyFont="1" applyBorder="1" applyAlignment="1">
      <alignment horizontal="right" indent="1"/>
    </xf>
    <xf numFmtId="179" fontId="3" fillId="0" borderId="62" xfId="23" applyNumberFormat="1" applyFont="1" applyBorder="1" applyAlignment="1">
      <alignment horizontal="right" indent="1"/>
    </xf>
    <xf numFmtId="0" fontId="23" fillId="4" borderId="58" xfId="0" applyFont="1" applyFill="1" applyBorder="1" applyAlignment="1">
      <alignment horizontal="center" vertical="center" wrapText="1"/>
    </xf>
    <xf numFmtId="0" fontId="35" fillId="4" borderId="65" xfId="0" applyFont="1" applyFill="1" applyBorder="1" applyAlignment="1">
      <alignment horizontal="left" vertical="center" indent="1"/>
    </xf>
    <xf numFmtId="3" fontId="35" fillId="4" borderId="65" xfId="0" applyNumberFormat="1" applyFont="1" applyFill="1" applyBorder="1" applyAlignment="1">
      <alignment horizontal="right" vertical="center" indent="1"/>
    </xf>
    <xf numFmtId="3" fontId="35" fillId="4" borderId="57" xfId="0" applyNumberFormat="1" applyFont="1" applyFill="1" applyBorder="1" applyAlignment="1">
      <alignment horizontal="right" vertical="center" indent="1"/>
    </xf>
    <xf numFmtId="168" fontId="35" fillId="4" borderId="68" xfId="0" applyNumberFormat="1" applyFont="1" applyFill="1" applyBorder="1" applyAlignment="1">
      <alignment horizontal="right" vertical="center" indent="1"/>
    </xf>
    <xf numFmtId="3" fontId="35" fillId="4" borderId="68" xfId="0" applyNumberFormat="1" applyFont="1" applyFill="1" applyBorder="1" applyAlignment="1">
      <alignment horizontal="right" vertical="center" indent="1"/>
    </xf>
    <xf numFmtId="179" fontId="35" fillId="4" borderId="57" xfId="23" applyNumberFormat="1" applyFont="1" applyFill="1" applyBorder="1" applyAlignment="1">
      <alignment horizontal="right" vertical="center" indent="1"/>
    </xf>
    <xf numFmtId="179" fontId="35" fillId="4" borderId="64" xfId="23" applyNumberFormat="1" applyFont="1" applyFill="1" applyBorder="1" applyAlignment="1">
      <alignment horizontal="right" vertical="center" indent="1"/>
    </xf>
    <xf numFmtId="0" fontId="3" fillId="0" borderId="0" xfId="0" applyFont="1"/>
    <xf numFmtId="0" fontId="10" fillId="0" borderId="0" xfId="11" quotePrefix="1" applyFont="1" applyAlignment="1"/>
    <xf numFmtId="0" fontId="3" fillId="0" borderId="0" xfId="0" quotePrefix="1" applyFont="1"/>
    <xf numFmtId="171" fontId="3" fillId="2" borderId="7" xfId="0" applyNumberFormat="1" applyFont="1" applyFill="1" applyBorder="1" applyAlignment="1" applyProtection="1">
      <alignment horizontal="right" indent="1"/>
    </xf>
    <xf numFmtId="171" fontId="31" fillId="2" borderId="0" xfId="0" applyNumberFormat="1" applyFont="1" applyFill="1" applyBorder="1" applyAlignment="1">
      <alignment horizontal="right" vertical="center"/>
    </xf>
    <xf numFmtId="2" fontId="21" fillId="2" borderId="7" xfId="3" applyNumberFormat="1" applyFont="1" applyBorder="1" applyAlignment="1">
      <alignment horizontal="right" vertical="center" indent="1"/>
    </xf>
    <xf numFmtId="2" fontId="21" fillId="2" borderId="10" xfId="3" applyNumberFormat="1" applyFont="1" applyBorder="1" applyAlignment="1">
      <alignment horizontal="right" vertical="center" indent="1"/>
    </xf>
    <xf numFmtId="0" fontId="3" fillId="2" borderId="17" xfId="3" applyFont="1" applyBorder="1"/>
    <xf numFmtId="0" fontId="6" fillId="0" borderId="3" xfId="9" applyFont="1" applyBorder="1" applyAlignment="1" applyProtection="1">
      <alignment horizontal="center"/>
    </xf>
    <xf numFmtId="0" fontId="6" fillId="0" borderId="5" xfId="9" applyFont="1" applyBorder="1" applyAlignment="1" applyProtection="1">
      <alignment horizontal="center"/>
    </xf>
    <xf numFmtId="0" fontId="6" fillId="0" borderId="6" xfId="9" applyFont="1" applyBorder="1" applyAlignment="1" applyProtection="1">
      <alignment horizontal="center"/>
    </xf>
    <xf numFmtId="0" fontId="6" fillId="0" borderId="8" xfId="9" applyFont="1" applyBorder="1" applyAlignment="1" applyProtection="1">
      <alignment horizontal="center"/>
    </xf>
    <xf numFmtId="0" fontId="6" fillId="0" borderId="25" xfId="9" applyFont="1" applyBorder="1" applyAlignment="1" applyProtection="1">
      <alignment horizontal="center"/>
    </xf>
    <xf numFmtId="0" fontId="6" fillId="0" borderId="9" xfId="9" applyFont="1" applyBorder="1" applyAlignment="1" applyProtection="1">
      <alignment horizontal="center"/>
    </xf>
    <xf numFmtId="0" fontId="6" fillId="0" borderId="11" xfId="9" applyFont="1" applyBorder="1" applyAlignment="1" applyProtection="1">
      <alignment horizontal="center"/>
    </xf>
    <xf numFmtId="175" fontId="3" fillId="2" borderId="7" xfId="3" applyNumberFormat="1" applyFont="1" applyFill="1" applyBorder="1" applyAlignment="1" applyProtection="1">
      <alignment horizontal="right"/>
    </xf>
    <xf numFmtId="175" fontId="3" fillId="2" borderId="8" xfId="3" applyNumberFormat="1" applyFont="1" applyFill="1" applyBorder="1" applyAlignment="1" applyProtection="1">
      <alignment horizontal="right"/>
    </xf>
    <xf numFmtId="175" fontId="3" fillId="2" borderId="10" xfId="3" applyNumberFormat="1" applyFont="1" applyFill="1" applyBorder="1" applyAlignment="1" applyProtection="1">
      <alignment horizontal="right"/>
    </xf>
    <xf numFmtId="175" fontId="3" fillId="2" borderId="11" xfId="3" applyNumberFormat="1" applyFont="1" applyFill="1" applyBorder="1" applyAlignment="1" applyProtection="1">
      <alignment horizontal="right"/>
    </xf>
    <xf numFmtId="0" fontId="3" fillId="2" borderId="17" xfId="3" applyFont="1" applyFill="1" applyBorder="1"/>
    <xf numFmtId="0" fontId="3" fillId="2" borderId="6" xfId="3" quotePrefix="1" applyNumberFormat="1" applyFont="1" applyFill="1" applyBorder="1" applyAlignment="1">
      <alignment horizontal="left"/>
    </xf>
    <xf numFmtId="1" fontId="3" fillId="2" borderId="6" xfId="3" quotePrefix="1" applyNumberFormat="1" applyFont="1" applyFill="1" applyBorder="1" applyAlignment="1">
      <alignment horizontal="left"/>
    </xf>
    <xf numFmtId="1" fontId="3" fillId="2" borderId="9" xfId="3" quotePrefix="1" applyNumberFormat="1" applyFont="1" applyFill="1" applyBorder="1" applyAlignment="1">
      <alignment horizontal="left"/>
    </xf>
    <xf numFmtId="0" fontId="3" fillId="2" borderId="0" xfId="3" applyFont="1" applyFill="1" applyBorder="1"/>
    <xf numFmtId="0" fontId="3" fillId="2" borderId="0" xfId="3" applyFont="1" applyFill="1" applyBorder="1" applyAlignment="1">
      <alignment horizontal="center"/>
    </xf>
    <xf numFmtId="175" fontId="3" fillId="2" borderId="0" xfId="3" applyNumberFormat="1" applyFont="1" applyFill="1" applyBorder="1" applyAlignment="1" applyProtection="1">
      <alignment horizontal="right"/>
    </xf>
    <xf numFmtId="49" fontId="3" fillId="2" borderId="0" xfId="3" applyNumberFormat="1" applyFont="1" applyFill="1" applyBorder="1" applyAlignment="1">
      <alignment horizontal="left"/>
    </xf>
    <xf numFmtId="169" fontId="3" fillId="2" borderId="17" xfId="3" applyNumberFormat="1" applyFont="1" applyFill="1" applyBorder="1"/>
    <xf numFmtId="169" fontId="3" fillId="2" borderId="0" xfId="3" applyNumberFormat="1" applyFont="1" applyFill="1"/>
    <xf numFmtId="0" fontId="3" fillId="3" borderId="28" xfId="3" applyFont="1" applyFill="1" applyBorder="1" applyAlignment="1">
      <alignment horizontal="center" vertical="center"/>
    </xf>
    <xf numFmtId="1" fontId="3" fillId="3" borderId="23" xfId="3" applyNumberFormat="1" applyFont="1" applyFill="1" applyBorder="1" applyAlignment="1">
      <alignment horizontal="center" vertical="center"/>
    </xf>
    <xf numFmtId="0" fontId="3" fillId="3" borderId="24" xfId="3" applyNumberFormat="1" applyFont="1" applyFill="1" applyBorder="1" applyAlignment="1">
      <alignment horizontal="center" vertical="center"/>
    </xf>
    <xf numFmtId="0" fontId="3" fillId="2" borderId="20" xfId="3" applyFont="1" applyFill="1" applyBorder="1"/>
    <xf numFmtId="175" fontId="3" fillId="2" borderId="14" xfId="3" applyNumberFormat="1" applyFont="1" applyFill="1" applyBorder="1" applyAlignment="1" applyProtection="1">
      <alignment horizontal="right"/>
    </xf>
    <xf numFmtId="175" fontId="3" fillId="2" borderId="15" xfId="3" applyNumberFormat="1" applyFont="1" applyFill="1" applyBorder="1" applyAlignment="1" applyProtection="1">
      <alignment horizontal="right"/>
    </xf>
    <xf numFmtId="0" fontId="3" fillId="2" borderId="6" xfId="3" applyFont="1" applyFill="1" applyBorder="1"/>
    <xf numFmtId="0" fontId="3" fillId="2" borderId="16" xfId="3" applyFont="1" applyFill="1" applyBorder="1"/>
    <xf numFmtId="175" fontId="3" fillId="2" borderId="12" xfId="3" applyNumberFormat="1" applyFont="1" applyFill="1" applyBorder="1" applyAlignment="1" applyProtection="1">
      <alignment horizontal="right"/>
    </xf>
    <xf numFmtId="175" fontId="3" fillId="2" borderId="13" xfId="3" applyNumberFormat="1" applyFont="1" applyFill="1" applyBorder="1" applyAlignment="1" applyProtection="1">
      <alignment horizontal="right"/>
    </xf>
    <xf numFmtId="0" fontId="3" fillId="2" borderId="16" xfId="3" applyFont="1" applyFill="1" applyBorder="1" applyAlignment="1">
      <alignment wrapText="1"/>
    </xf>
    <xf numFmtId="0" fontId="3" fillId="2" borderId="6" xfId="3" applyFont="1" applyBorder="1"/>
    <xf numFmtId="1" fontId="3" fillId="3" borderId="24" xfId="3" applyNumberFormat="1" applyFont="1" applyFill="1" applyBorder="1" applyAlignment="1">
      <alignment horizontal="center" vertical="center"/>
    </xf>
    <xf numFmtId="176" fontId="3" fillId="2" borderId="14" xfId="3" applyNumberFormat="1" applyFont="1" applyFill="1" applyBorder="1" applyAlignment="1" applyProtection="1">
      <alignment horizontal="right"/>
    </xf>
    <xf numFmtId="176" fontId="3" fillId="2" borderId="15" xfId="3" applyNumberFormat="1" applyFont="1" applyFill="1" applyBorder="1" applyAlignment="1" applyProtection="1">
      <alignment horizontal="right"/>
    </xf>
    <xf numFmtId="176" fontId="3" fillId="2" borderId="12" xfId="3" applyNumberFormat="1" applyFont="1" applyFill="1" applyBorder="1" applyAlignment="1" applyProtection="1">
      <alignment horizontal="right"/>
    </xf>
    <xf numFmtId="176" fontId="3" fillId="2" borderId="13" xfId="3" applyNumberFormat="1" applyFont="1" applyFill="1" applyBorder="1" applyAlignment="1" applyProtection="1">
      <alignment horizontal="right"/>
    </xf>
    <xf numFmtId="176" fontId="3" fillId="2" borderId="7" xfId="3" applyNumberFormat="1" applyFont="1" applyFill="1" applyBorder="1" applyAlignment="1" applyProtection="1">
      <alignment horizontal="right"/>
    </xf>
    <xf numFmtId="176" fontId="3" fillId="2" borderId="8" xfId="3" applyNumberFormat="1" applyFont="1" applyFill="1" applyBorder="1" applyAlignment="1" applyProtection="1">
      <alignment horizontal="right"/>
    </xf>
    <xf numFmtId="0" fontId="3" fillId="3" borderId="9" xfId="3" applyFont="1" applyFill="1" applyBorder="1" applyAlignment="1">
      <alignment horizontal="center" vertical="center"/>
    </xf>
    <xf numFmtId="1" fontId="3" fillId="3" borderId="10" xfId="3" applyNumberFormat="1" applyFont="1" applyFill="1" applyBorder="1" applyAlignment="1">
      <alignment horizontal="center" vertical="center" wrapText="1"/>
    </xf>
    <xf numFmtId="1" fontId="3" fillId="3" borderId="11" xfId="3" applyNumberFormat="1" applyFont="1" applyFill="1" applyBorder="1" applyAlignment="1">
      <alignment horizontal="center" vertical="center" wrapText="1"/>
    </xf>
    <xf numFmtId="0" fontId="3" fillId="2" borderId="20" xfId="3" applyFont="1" applyFill="1" applyBorder="1" applyAlignment="1">
      <alignment horizontal="left" vertical="center" indent="1"/>
    </xf>
    <xf numFmtId="0" fontId="3" fillId="2" borderId="6" xfId="3" applyFont="1" applyFill="1" applyBorder="1" applyAlignment="1">
      <alignment horizontal="left" vertical="center" indent="1"/>
    </xf>
    <xf numFmtId="0" fontId="3" fillId="2" borderId="16" xfId="3" applyFont="1" applyFill="1" applyBorder="1" applyAlignment="1">
      <alignment horizontal="left" vertical="center" indent="1"/>
    </xf>
    <xf numFmtId="0" fontId="3" fillId="2" borderId="6" xfId="3" applyFont="1" applyBorder="1" applyAlignment="1">
      <alignment horizontal="left" vertical="center" indent="1"/>
    </xf>
    <xf numFmtId="0" fontId="3" fillId="0" borderId="0" xfId="3" applyFont="1" applyFill="1"/>
    <xf numFmtId="0" fontId="3" fillId="2" borderId="2" xfId="3" applyFont="1" applyBorder="1" applyAlignment="1">
      <alignment horizontal="fill"/>
    </xf>
    <xf numFmtId="0" fontId="3" fillId="3" borderId="3" xfId="3" applyFont="1" applyFill="1" applyBorder="1"/>
    <xf numFmtId="0" fontId="3" fillId="3" borderId="5" xfId="3" applyFont="1" applyFill="1" applyBorder="1" applyAlignment="1">
      <alignment horizontal="center" wrapText="1"/>
    </xf>
    <xf numFmtId="0" fontId="3" fillId="3" borderId="4" xfId="3" applyFont="1" applyFill="1" applyBorder="1" applyAlignment="1">
      <alignment horizontal="center" wrapText="1"/>
    </xf>
    <xf numFmtId="0" fontId="3" fillId="3" borderId="6" xfId="3" applyFont="1" applyFill="1" applyBorder="1" applyAlignment="1">
      <alignment horizontal="center"/>
    </xf>
    <xf numFmtId="0" fontId="3" fillId="3" borderId="7" xfId="3" applyFont="1" applyFill="1" applyBorder="1" applyAlignment="1">
      <alignment horizontal="center" vertical="center" wrapText="1"/>
    </xf>
    <xf numFmtId="0" fontId="3" fillId="3" borderId="8" xfId="3" applyFont="1" applyFill="1" applyBorder="1" applyAlignment="1">
      <alignment horizontal="center" wrapText="1"/>
    </xf>
    <xf numFmtId="0" fontId="3" fillId="3" borderId="9" xfId="3" applyFont="1" applyFill="1" applyBorder="1"/>
    <xf numFmtId="0" fontId="3" fillId="3" borderId="10" xfId="3" applyFont="1" applyFill="1" applyBorder="1" applyAlignment="1">
      <alignment horizontal="center" vertical="top" wrapText="1"/>
    </xf>
    <xf numFmtId="0" fontId="3" fillId="3" borderId="11" xfId="3" applyFont="1" applyFill="1" applyBorder="1" applyAlignment="1">
      <alignment horizontal="center" vertical="top" wrapText="1"/>
    </xf>
    <xf numFmtId="49" fontId="3" fillId="2" borderId="3" xfId="3" applyNumberFormat="1" applyFont="1" applyBorder="1"/>
    <xf numFmtId="177" fontId="3" fillId="2" borderId="4" xfId="3" applyNumberFormat="1" applyFont="1" applyFill="1" applyBorder="1" applyAlignment="1" applyProtection="1">
      <alignment horizontal="right"/>
    </xf>
    <xf numFmtId="177" fontId="3" fillId="2" borderId="5" xfId="3" applyNumberFormat="1" applyFont="1" applyFill="1" applyBorder="1" applyAlignment="1" applyProtection="1">
      <alignment horizontal="right"/>
    </xf>
    <xf numFmtId="3" fontId="3" fillId="2" borderId="0" xfId="3" applyNumberFormat="1" applyFont="1"/>
    <xf numFmtId="168" fontId="3" fillId="2" borderId="0" xfId="3" applyNumberFormat="1" applyFont="1"/>
    <xf numFmtId="0" fontId="3" fillId="2" borderId="6" xfId="3" applyNumberFormat="1" applyFont="1" applyBorder="1" applyAlignment="1">
      <alignment horizontal="left"/>
    </xf>
    <xf numFmtId="2" fontId="3" fillId="2" borderId="7" xfId="3" applyNumberFormat="1" applyFont="1" applyFill="1" applyBorder="1" applyAlignment="1" applyProtection="1">
      <alignment horizontal="right" indent="1"/>
    </xf>
    <xf numFmtId="2" fontId="3" fillId="2" borderId="8" xfId="3" applyNumberFormat="1" applyFont="1" applyFill="1" applyBorder="1" applyAlignment="1" applyProtection="1">
      <alignment horizontal="right" indent="1"/>
    </xf>
    <xf numFmtId="2" fontId="3" fillId="2" borderId="7" xfId="3" applyNumberFormat="1" applyFont="1" applyBorder="1" applyAlignment="1">
      <alignment horizontal="right" indent="1"/>
    </xf>
    <xf numFmtId="2" fontId="3" fillId="2" borderId="8" xfId="3" applyNumberFormat="1" applyFont="1" applyBorder="1" applyAlignment="1" applyProtection="1">
      <alignment horizontal="right" indent="1"/>
    </xf>
    <xf numFmtId="0" fontId="3" fillId="2" borderId="9" xfId="3" applyNumberFormat="1" applyFont="1" applyBorder="1" applyAlignment="1">
      <alignment horizontal="left"/>
    </xf>
    <xf numFmtId="2" fontId="3" fillId="2" borderId="10" xfId="3" applyNumberFormat="1" applyFont="1" applyBorder="1" applyAlignment="1">
      <alignment horizontal="right" indent="1"/>
    </xf>
    <xf numFmtId="2" fontId="3" fillId="2" borderId="11" xfId="3" applyNumberFormat="1" applyFont="1" applyBorder="1" applyAlignment="1" applyProtection="1">
      <alignment horizontal="right" indent="1"/>
    </xf>
    <xf numFmtId="165" fontId="3" fillId="2" borderId="0" xfId="3" applyNumberFormat="1" applyFont="1" applyProtection="1"/>
    <xf numFmtId="0" fontId="3" fillId="2" borderId="0" xfId="3" applyFont="1" applyBorder="1"/>
    <xf numFmtId="0" fontId="3" fillId="3" borderId="7" xfId="3" applyFont="1" applyFill="1" applyBorder="1" applyAlignment="1">
      <alignment horizontal="center"/>
    </xf>
    <xf numFmtId="0" fontId="3" fillId="3" borderId="8" xfId="3" applyFont="1" applyFill="1" applyBorder="1" applyAlignment="1">
      <alignment horizontal="center"/>
    </xf>
    <xf numFmtId="0" fontId="3" fillId="3" borderId="10" xfId="3" applyFont="1" applyFill="1" applyBorder="1" applyAlignment="1">
      <alignment horizontal="center"/>
    </xf>
    <xf numFmtId="0" fontId="3" fillId="3" borderId="11" xfId="3" applyFont="1" applyFill="1" applyBorder="1" applyAlignment="1">
      <alignment horizontal="center"/>
    </xf>
    <xf numFmtId="177" fontId="3" fillId="2" borderId="7" xfId="3" applyNumberFormat="1" applyFont="1" applyFill="1" applyBorder="1" applyAlignment="1" applyProtection="1">
      <alignment horizontal="right"/>
    </xf>
    <xf numFmtId="177" fontId="3" fillId="2" borderId="8" xfId="3" applyNumberFormat="1" applyFont="1" applyFill="1" applyBorder="1" applyAlignment="1" applyProtection="1">
      <alignment horizontal="right"/>
    </xf>
    <xf numFmtId="177" fontId="3" fillId="2" borderId="6" xfId="3" applyNumberFormat="1" applyFont="1" applyFill="1" applyBorder="1" applyAlignment="1" applyProtection="1">
      <alignment horizontal="left" indent="1"/>
    </xf>
    <xf numFmtId="177" fontId="3" fillId="2" borderId="9" xfId="3" applyNumberFormat="1" applyFont="1" applyFill="1" applyBorder="1" applyAlignment="1" applyProtection="1">
      <alignment horizontal="left" indent="1"/>
    </xf>
    <xf numFmtId="177" fontId="3" fillId="2" borderId="10" xfId="3" applyNumberFormat="1" applyFont="1" applyFill="1" applyBorder="1" applyAlignment="1" applyProtection="1">
      <alignment horizontal="right"/>
    </xf>
    <xf numFmtId="177" fontId="3" fillId="2" borderId="11" xfId="3" applyNumberFormat="1" applyFont="1" applyFill="1" applyBorder="1" applyAlignment="1" applyProtection="1">
      <alignment horizontal="right"/>
    </xf>
    <xf numFmtId="166" fontId="3" fillId="2" borderId="17" xfId="3" applyNumberFormat="1" applyFont="1" applyBorder="1"/>
    <xf numFmtId="0" fontId="3" fillId="0" borderId="0" xfId="3" applyFont="1" applyFill="1" applyBorder="1"/>
    <xf numFmtId="0" fontId="23" fillId="0" borderId="0" xfId="24" applyFont="1" applyAlignment="1">
      <alignment horizontal="center"/>
    </xf>
    <xf numFmtId="0" fontId="5" fillId="3" borderId="23" xfId="19" applyFont="1" applyFill="1" applyBorder="1" applyAlignment="1">
      <alignment horizontal="center" vertical="center"/>
    </xf>
    <xf numFmtId="166" fontId="8" fillId="0" borderId="0" xfId="10" applyFont="1" applyAlignment="1">
      <alignment horizontal="center"/>
    </xf>
    <xf numFmtId="0" fontId="3" fillId="0" borderId="0" xfId="9" applyFont="1"/>
    <xf numFmtId="0" fontId="3" fillId="0" borderId="2" xfId="9" applyFont="1" applyBorder="1"/>
    <xf numFmtId="0" fontId="3" fillId="3" borderId="23" xfId="9" applyFont="1" applyFill="1" applyBorder="1" applyAlignment="1">
      <alignment horizontal="center" vertical="center"/>
    </xf>
    <xf numFmtId="0" fontId="3" fillId="0" borderId="6" xfId="9" applyFont="1" applyBorder="1" applyProtection="1"/>
    <xf numFmtId="0" fontId="3" fillId="0" borderId="6" xfId="9" applyFont="1" applyBorder="1" applyAlignment="1" applyProtection="1">
      <alignment horizontal="center"/>
    </xf>
    <xf numFmtId="0" fontId="3" fillId="0" borderId="8" xfId="9" applyFont="1" applyBorder="1" applyAlignment="1" applyProtection="1">
      <alignment horizontal="center"/>
    </xf>
    <xf numFmtId="0" fontId="3" fillId="0" borderId="9" xfId="9" applyFont="1" applyBorder="1" applyProtection="1"/>
    <xf numFmtId="0" fontId="3" fillId="0" borderId="9" xfId="9" applyFont="1" applyBorder="1" applyAlignment="1" applyProtection="1">
      <alignment horizontal="center"/>
    </xf>
    <xf numFmtId="0" fontId="3" fillId="0" borderId="11" xfId="9" applyFont="1" applyBorder="1" applyAlignment="1" applyProtection="1">
      <alignment horizontal="center"/>
    </xf>
    <xf numFmtId="0" fontId="3" fillId="0" borderId="0" xfId="9" applyFont="1" applyAlignment="1" applyProtection="1">
      <alignment horizontal="fill"/>
    </xf>
    <xf numFmtId="0" fontId="3" fillId="3" borderId="43" xfId="9" applyFont="1" applyFill="1" applyBorder="1" applyAlignment="1" applyProtection="1">
      <alignment horizontal="center" vertical="center"/>
    </xf>
    <xf numFmtId="0" fontId="3" fillId="3" borderId="44" xfId="9" applyFont="1" applyFill="1" applyBorder="1" applyAlignment="1" applyProtection="1">
      <alignment horizontal="center" vertical="center"/>
    </xf>
    <xf numFmtId="0" fontId="3" fillId="3" borderId="45" xfId="9" applyFont="1" applyFill="1" applyBorder="1" applyAlignment="1" applyProtection="1">
      <alignment horizontal="center" vertical="center"/>
    </xf>
    <xf numFmtId="166" fontId="3" fillId="0" borderId="0" xfId="10" applyFont="1"/>
    <xf numFmtId="166" fontId="3" fillId="0" borderId="0" xfId="10" applyFont="1" applyAlignment="1">
      <alignment horizontal="center"/>
    </xf>
    <xf numFmtId="166" fontId="3" fillId="0" borderId="0" xfId="10" applyFont="1" applyAlignment="1">
      <alignment vertical="center"/>
    </xf>
    <xf numFmtId="166" fontId="3" fillId="0" borderId="2" xfId="10" applyFont="1" applyBorder="1"/>
    <xf numFmtId="166" fontId="3" fillId="0" borderId="2" xfId="10" applyFont="1" applyBorder="1" applyAlignment="1">
      <alignment horizontal="center"/>
    </xf>
    <xf numFmtId="166" fontId="3" fillId="3" borderId="28" xfId="10" applyNumberFormat="1" applyFont="1" applyFill="1" applyBorder="1" applyAlignment="1" applyProtection="1">
      <alignment horizontal="center" vertical="center"/>
    </xf>
    <xf numFmtId="1" fontId="3" fillId="3" borderId="23" xfId="10" applyNumberFormat="1" applyFont="1" applyFill="1" applyBorder="1" applyAlignment="1" applyProtection="1">
      <alignment horizontal="center" vertical="center"/>
    </xf>
    <xf numFmtId="1" fontId="3" fillId="3" borderId="24" xfId="10" applyNumberFormat="1" applyFont="1" applyFill="1" applyBorder="1" applyAlignment="1" applyProtection="1">
      <alignment horizontal="center" vertical="center"/>
    </xf>
    <xf numFmtId="175" fontId="3" fillId="2" borderId="4" xfId="0" applyNumberFormat="1" applyFont="1" applyFill="1" applyBorder="1" applyAlignment="1" applyProtection="1">
      <alignment horizontal="center"/>
    </xf>
    <xf numFmtId="175" fontId="3" fillId="2" borderId="5" xfId="0" applyNumberFormat="1" applyFont="1" applyFill="1" applyBorder="1" applyAlignment="1" applyProtection="1">
      <alignment horizontal="center"/>
    </xf>
    <xf numFmtId="175" fontId="3" fillId="2" borderId="7" xfId="0" applyNumberFormat="1" applyFont="1" applyFill="1" applyBorder="1" applyAlignment="1" applyProtection="1">
      <alignment horizontal="center"/>
    </xf>
    <xf numFmtId="175" fontId="3" fillId="2" borderId="8" xfId="0" applyNumberFormat="1" applyFont="1" applyFill="1" applyBorder="1" applyAlignment="1" applyProtection="1">
      <alignment horizontal="center"/>
    </xf>
    <xf numFmtId="166" fontId="3" fillId="0" borderId="6" xfId="10" applyNumberFormat="1" applyFont="1" applyBorder="1" applyProtection="1"/>
    <xf numFmtId="165" fontId="3" fillId="0" borderId="8" xfId="10" applyNumberFormat="1" applyFont="1" applyBorder="1" applyAlignment="1">
      <alignment horizontal="center"/>
    </xf>
    <xf numFmtId="166" fontId="3" fillId="0" borderId="9" xfId="10" applyNumberFormat="1" applyFont="1" applyBorder="1" applyProtection="1"/>
    <xf numFmtId="175" fontId="3" fillId="2" borderId="10" xfId="0" applyNumberFormat="1" applyFont="1" applyFill="1" applyBorder="1" applyAlignment="1" applyProtection="1">
      <alignment horizontal="center"/>
    </xf>
    <xf numFmtId="175" fontId="3" fillId="2" borderId="11" xfId="0" applyNumberFormat="1" applyFont="1" applyFill="1" applyBorder="1" applyAlignment="1" applyProtection="1">
      <alignment horizontal="center"/>
    </xf>
    <xf numFmtId="165" fontId="3" fillId="0" borderId="11" xfId="10" applyNumberFormat="1" applyFont="1" applyBorder="1" applyAlignment="1">
      <alignment horizontal="center"/>
    </xf>
    <xf numFmtId="166" fontId="3" fillId="0" borderId="0" xfId="10" applyNumberFormat="1" applyFont="1" applyAlignment="1" applyProtection="1">
      <alignment horizontal="fill"/>
    </xf>
    <xf numFmtId="166" fontId="3" fillId="0" borderId="0" xfId="10" applyNumberFormat="1" applyFont="1" applyAlignment="1" applyProtection="1">
      <alignment horizontal="center"/>
    </xf>
    <xf numFmtId="166" fontId="3" fillId="0" borderId="2" xfId="10" applyNumberFormat="1" applyFont="1" applyBorder="1" applyProtection="1"/>
    <xf numFmtId="166" fontId="3" fillId="3" borderId="0" xfId="10" applyFont="1" applyFill="1" applyAlignment="1">
      <alignment horizontal="center" vertical="center"/>
    </xf>
    <xf numFmtId="166" fontId="3" fillId="0" borderId="0" xfId="10" applyFont="1" applyAlignment="1">
      <alignment horizontal="center" vertical="center"/>
    </xf>
    <xf numFmtId="1" fontId="3" fillId="3" borderId="18" xfId="10" applyNumberFormat="1" applyFont="1" applyFill="1" applyBorder="1" applyAlignment="1" applyProtection="1">
      <alignment horizontal="center" vertical="center"/>
    </xf>
    <xf numFmtId="1" fontId="3" fillId="3" borderId="19" xfId="10" applyNumberFormat="1" applyFont="1" applyFill="1" applyBorder="1" applyAlignment="1" applyProtection="1">
      <alignment horizontal="center" vertical="center"/>
    </xf>
    <xf numFmtId="175" fontId="3" fillId="2" borderId="7" xfId="0" applyNumberFormat="1" applyFont="1" applyFill="1" applyBorder="1" applyAlignment="1" applyProtection="1">
      <alignment horizontal="right"/>
    </xf>
    <xf numFmtId="175" fontId="3" fillId="2" borderId="8" xfId="0" applyNumberFormat="1" applyFont="1" applyFill="1" applyBorder="1" applyAlignment="1" applyProtection="1">
      <alignment horizontal="right"/>
    </xf>
    <xf numFmtId="175" fontId="3" fillId="2" borderId="10" xfId="0" applyNumberFormat="1" applyFont="1" applyFill="1" applyBorder="1" applyAlignment="1" applyProtection="1">
      <alignment horizontal="right"/>
    </xf>
    <xf numFmtId="175" fontId="3" fillId="2" borderId="11" xfId="0" applyNumberFormat="1" applyFont="1" applyFill="1" applyBorder="1" applyAlignment="1" applyProtection="1">
      <alignment horizontal="right"/>
    </xf>
    <xf numFmtId="0" fontId="3" fillId="2" borderId="2" xfId="0" applyFont="1" applyFill="1" applyBorder="1"/>
    <xf numFmtId="0" fontId="3" fillId="2" borderId="0" xfId="0" applyFont="1" applyFill="1" applyAlignment="1">
      <alignment vertical="center"/>
    </xf>
    <xf numFmtId="0" fontId="3" fillId="3" borderId="10" xfId="0" applyFont="1" applyFill="1" applyBorder="1" applyAlignment="1">
      <alignment horizontal="center" vertical="center"/>
    </xf>
    <xf numFmtId="177" fontId="3" fillId="3" borderId="10" xfId="0" quotePrefix="1" applyNumberFormat="1" applyFont="1" applyFill="1" applyBorder="1" applyAlignment="1">
      <alignment horizontal="center" vertical="center"/>
    </xf>
    <xf numFmtId="177" fontId="3" fillId="3" borderId="18" xfId="0" quotePrefix="1" applyNumberFormat="1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177" fontId="3" fillId="2" borderId="7" xfId="0" quotePrefix="1" applyNumberFormat="1" applyFont="1" applyFill="1" applyBorder="1" applyAlignment="1">
      <alignment horizontal="right"/>
    </xf>
    <xf numFmtId="175" fontId="3" fillId="2" borderId="8" xfId="0" quotePrefix="1" applyNumberFormat="1" applyFont="1" applyFill="1" applyBorder="1" applyAlignment="1">
      <alignment horizontal="right"/>
    </xf>
    <xf numFmtId="175" fontId="3" fillId="2" borderId="7" xfId="0" quotePrefix="1" applyNumberFormat="1" applyFont="1" applyFill="1" applyBorder="1" applyAlignment="1">
      <alignment horizontal="right"/>
    </xf>
    <xf numFmtId="0" fontId="3" fillId="2" borderId="0" xfId="0" applyFont="1" applyFill="1" applyBorder="1"/>
    <xf numFmtId="0" fontId="3" fillId="2" borderId="6" xfId="0" applyFont="1" applyFill="1" applyBorder="1" applyAlignment="1">
      <alignment wrapText="1"/>
    </xf>
    <xf numFmtId="0" fontId="3" fillId="2" borderId="6" xfId="0" applyFont="1" applyFill="1" applyBorder="1"/>
    <xf numFmtId="0" fontId="3" fillId="2" borderId="7" xfId="0" applyFont="1" applyFill="1" applyBorder="1" applyAlignment="1">
      <alignment horizontal="left" indent="1"/>
    </xf>
    <xf numFmtId="0" fontId="3" fillId="2" borderId="16" xfId="0" applyFont="1" applyFill="1" applyBorder="1"/>
    <xf numFmtId="0" fontId="3" fillId="2" borderId="12" xfId="0" applyFont="1" applyFill="1" applyBorder="1" applyAlignment="1">
      <alignment horizontal="left" indent="1"/>
    </xf>
    <xf numFmtId="175" fontId="3" fillId="2" borderId="12" xfId="0" quotePrefix="1" applyNumberFormat="1" applyFont="1" applyFill="1" applyBorder="1" applyAlignment="1">
      <alignment horizontal="right"/>
    </xf>
    <xf numFmtId="177" fontId="3" fillId="2" borderId="12" xfId="0" quotePrefix="1" applyNumberFormat="1" applyFont="1" applyFill="1" applyBorder="1" applyAlignment="1">
      <alignment horizontal="right"/>
    </xf>
    <xf numFmtId="0" fontId="3" fillId="2" borderId="20" xfId="0" applyFont="1" applyFill="1" applyBorder="1" applyAlignment="1">
      <alignment wrapText="1"/>
    </xf>
    <xf numFmtId="0" fontId="3" fillId="2" borderId="20" xfId="0" applyFont="1" applyFill="1" applyBorder="1" applyAlignment="1"/>
    <xf numFmtId="0" fontId="3" fillId="2" borderId="10" xfId="0" applyFont="1" applyFill="1" applyBorder="1" applyAlignment="1">
      <alignment horizontal="left" indent="1"/>
    </xf>
    <xf numFmtId="175" fontId="3" fillId="2" borderId="10" xfId="0" quotePrefix="1" applyNumberFormat="1" applyFont="1" applyFill="1" applyBorder="1" applyAlignment="1">
      <alignment horizontal="right"/>
    </xf>
    <xf numFmtId="177" fontId="3" fillId="2" borderId="10" xfId="0" quotePrefix="1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168" fontId="3" fillId="2" borderId="0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/>
    </xf>
    <xf numFmtId="3" fontId="3" fillId="2" borderId="0" xfId="0" applyNumberFormat="1" applyFont="1" applyFill="1" applyBorder="1"/>
    <xf numFmtId="3" fontId="3" fillId="2" borderId="0" xfId="0" applyNumberFormat="1" applyFont="1" applyFill="1"/>
    <xf numFmtId="2" fontId="3" fillId="3" borderId="28" xfId="0" applyNumberFormat="1" applyFont="1" applyFill="1" applyBorder="1" applyAlignment="1">
      <alignment horizontal="center" vertical="center"/>
    </xf>
    <xf numFmtId="1" fontId="3" fillId="3" borderId="24" xfId="0" applyNumberFormat="1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indent="1"/>
    </xf>
    <xf numFmtId="3" fontId="3" fillId="2" borderId="4" xfId="0" applyNumberFormat="1" applyFont="1" applyFill="1" applyBorder="1" applyAlignment="1">
      <alignment horizontal="center"/>
    </xf>
    <xf numFmtId="168" fontId="3" fillId="2" borderId="4" xfId="0" applyNumberFormat="1" applyFont="1" applyFill="1" applyBorder="1" applyAlignment="1">
      <alignment horizontal="center"/>
    </xf>
    <xf numFmtId="168" fontId="3" fillId="2" borderId="4" xfId="23" applyNumberFormat="1" applyFont="1" applyFill="1" applyBorder="1" applyAlignment="1">
      <alignment horizontal="center"/>
    </xf>
    <xf numFmtId="175" fontId="3" fillId="2" borderId="4" xfId="0" quotePrefix="1" applyNumberFormat="1" applyFont="1" applyFill="1" applyBorder="1" applyAlignment="1">
      <alignment horizontal="right"/>
    </xf>
    <xf numFmtId="175" fontId="3" fillId="2" borderId="5" xfId="0" quotePrefix="1" applyNumberFormat="1" applyFont="1" applyFill="1" applyBorder="1" applyAlignment="1">
      <alignment horizontal="right"/>
    </xf>
    <xf numFmtId="0" fontId="3" fillId="2" borderId="6" xfId="0" applyFont="1" applyFill="1" applyBorder="1" applyAlignment="1">
      <alignment horizontal="left" indent="1"/>
    </xf>
    <xf numFmtId="179" fontId="3" fillId="2" borderId="7" xfId="0" quotePrefix="1" applyNumberFormat="1" applyFont="1" applyFill="1" applyBorder="1" applyAlignment="1">
      <alignment horizontal="right"/>
    </xf>
    <xf numFmtId="179" fontId="3" fillId="2" borderId="8" xfId="0" quotePrefix="1" applyNumberFormat="1" applyFont="1" applyFill="1" applyBorder="1" applyAlignment="1">
      <alignment horizontal="right"/>
    </xf>
    <xf numFmtId="1" fontId="3" fillId="2" borderId="6" xfId="0" applyNumberFormat="1" applyFont="1" applyFill="1" applyBorder="1" applyAlignment="1">
      <alignment horizontal="left" indent="1"/>
    </xf>
    <xf numFmtId="0" fontId="3" fillId="2" borderId="9" xfId="0" applyFont="1" applyFill="1" applyBorder="1" applyAlignment="1">
      <alignment horizontal="left" indent="1"/>
    </xf>
    <xf numFmtId="0" fontId="3" fillId="2" borderId="17" xfId="0" applyFont="1" applyFill="1" applyBorder="1"/>
    <xf numFmtId="0" fontId="3" fillId="3" borderId="7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169" fontId="3" fillId="2" borderId="7" xfId="0" quotePrefix="1" applyNumberFormat="1" applyFont="1" applyFill="1" applyBorder="1" applyAlignment="1">
      <alignment horizontal="right"/>
    </xf>
    <xf numFmtId="176" fontId="3" fillId="2" borderId="8" xfId="0" quotePrefix="1" applyNumberFormat="1" applyFont="1" applyFill="1" applyBorder="1" applyAlignment="1">
      <alignment horizontal="right"/>
    </xf>
    <xf numFmtId="169" fontId="3" fillId="2" borderId="7" xfId="0" applyNumberFormat="1" applyFont="1" applyFill="1" applyBorder="1" applyAlignment="1">
      <alignment horizontal="right"/>
    </xf>
    <xf numFmtId="169" fontId="6" fillId="2" borderId="7" xfId="0" quotePrefix="1" applyNumberFormat="1" applyFont="1" applyFill="1" applyBorder="1" applyAlignment="1">
      <alignment horizontal="right"/>
    </xf>
    <xf numFmtId="169" fontId="3" fillId="2" borderId="6" xfId="0" applyNumberFormat="1" applyFont="1" applyFill="1" applyBorder="1"/>
    <xf numFmtId="169" fontId="6" fillId="3" borderId="10" xfId="0" quotePrefix="1" applyNumberFormat="1" applyFont="1" applyFill="1" applyBorder="1" applyAlignment="1">
      <alignment horizontal="right"/>
    </xf>
    <xf numFmtId="0" fontId="3" fillId="0" borderId="0" xfId="0" applyFont="1" applyFill="1"/>
    <xf numFmtId="0" fontId="3" fillId="2" borderId="3" xfId="0" applyFont="1" applyFill="1" applyBorder="1" applyAlignment="1">
      <alignment wrapText="1"/>
    </xf>
    <xf numFmtId="175" fontId="3" fillId="2" borderId="13" xfId="0" quotePrefix="1" applyNumberFormat="1" applyFont="1" applyFill="1" applyBorder="1" applyAlignment="1">
      <alignment horizontal="right"/>
    </xf>
    <xf numFmtId="0" fontId="3" fillId="2" borderId="6" xfId="0" applyFont="1" applyFill="1" applyBorder="1" applyAlignment="1"/>
    <xf numFmtId="175" fontId="3" fillId="2" borderId="11" xfId="0" quotePrefix="1" applyNumberFormat="1" applyFont="1" applyFill="1" applyBorder="1" applyAlignment="1">
      <alignment horizontal="right"/>
    </xf>
    <xf numFmtId="0" fontId="3" fillId="2" borderId="3" xfId="0" applyFont="1" applyFill="1" applyBorder="1"/>
    <xf numFmtId="3" fontId="3" fillId="2" borderId="4" xfId="0" applyNumberFormat="1" applyFont="1" applyFill="1" applyBorder="1" applyAlignment="1"/>
    <xf numFmtId="177" fontId="3" fillId="2" borderId="8" xfId="0" quotePrefix="1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1" fontId="3" fillId="2" borderId="4" xfId="0" applyNumberFormat="1" applyFont="1" applyFill="1" applyBorder="1" applyAlignment="1">
      <alignment horizontal="center"/>
    </xf>
    <xf numFmtId="1" fontId="3" fillId="2" borderId="5" xfId="0" applyNumberFormat="1" applyFont="1" applyFill="1" applyBorder="1" applyAlignment="1">
      <alignment horizontal="center"/>
    </xf>
    <xf numFmtId="168" fontId="3" fillId="2" borderId="0" xfId="0" applyNumberFormat="1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/>
    </xf>
    <xf numFmtId="177" fontId="3" fillId="2" borderId="4" xfId="0" quotePrefix="1" applyNumberFormat="1" applyFont="1" applyFill="1" applyBorder="1" applyAlignment="1">
      <alignment horizontal="right"/>
    </xf>
    <xf numFmtId="0" fontId="3" fillId="2" borderId="6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179" fontId="3" fillId="2" borderId="10" xfId="0" quotePrefix="1" applyNumberFormat="1" applyFont="1" applyFill="1" applyBorder="1" applyAlignment="1">
      <alignment horizontal="right"/>
    </xf>
    <xf numFmtId="179" fontId="3" fillId="2" borderId="11" xfId="0" quotePrefix="1" applyNumberFormat="1" applyFont="1" applyFill="1" applyBorder="1" applyAlignment="1">
      <alignment horizontal="right"/>
    </xf>
    <xf numFmtId="3" fontId="3" fillId="2" borderId="17" xfId="0" applyNumberFormat="1" applyFont="1" applyFill="1" applyBorder="1" applyAlignment="1">
      <alignment horizontal="center"/>
    </xf>
    <xf numFmtId="168" fontId="3" fillId="2" borderId="17" xfId="0" applyNumberFormat="1" applyFont="1" applyFill="1" applyBorder="1" applyAlignment="1">
      <alignment horizontal="center"/>
    </xf>
    <xf numFmtId="168" fontId="3" fillId="2" borderId="17" xfId="23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168" fontId="3" fillId="2" borderId="0" xfId="23" applyNumberFormat="1" applyFont="1" applyFill="1" applyBorder="1" applyAlignment="1">
      <alignment horizontal="center"/>
    </xf>
    <xf numFmtId="0" fontId="3" fillId="2" borderId="2" xfId="16" applyFont="1" applyFill="1" applyBorder="1"/>
    <xf numFmtId="166" fontId="3" fillId="2" borderId="2" xfId="16" applyNumberFormat="1" applyFont="1" applyFill="1" applyBorder="1" applyProtection="1"/>
    <xf numFmtId="0" fontId="3" fillId="3" borderId="19" xfId="16" applyFont="1" applyFill="1" applyBorder="1" applyAlignment="1">
      <alignment horizontal="center" vertical="center"/>
    </xf>
    <xf numFmtId="177" fontId="3" fillId="2" borderId="5" xfId="0" applyNumberFormat="1" applyFont="1" applyFill="1" applyBorder="1" applyAlignment="1" applyProtection="1">
      <alignment horizontal="right"/>
    </xf>
    <xf numFmtId="177" fontId="3" fillId="2" borderId="8" xfId="0" applyNumberFormat="1" applyFont="1" applyFill="1" applyBorder="1" applyAlignment="1" applyProtection="1">
      <alignment horizontal="right"/>
    </xf>
    <xf numFmtId="0" fontId="3" fillId="2" borderId="6" xfId="16" applyFont="1" applyFill="1" applyBorder="1"/>
    <xf numFmtId="3" fontId="37" fillId="0" borderId="0" xfId="26" applyNumberFormat="1" applyFont="1"/>
    <xf numFmtId="0" fontId="3" fillId="2" borderId="17" xfId="16" applyFont="1" applyFill="1" applyBorder="1"/>
    <xf numFmtId="177" fontId="3" fillId="2" borderId="7" xfId="0" applyNumberFormat="1" applyFont="1" applyFill="1" applyBorder="1" applyAlignment="1" applyProtection="1">
      <alignment horizontal="right"/>
    </xf>
    <xf numFmtId="165" fontId="3" fillId="3" borderId="3" xfId="6" applyFont="1" applyFill="1" applyBorder="1" applyAlignment="1">
      <alignment horizontal="center" vertical="center"/>
    </xf>
    <xf numFmtId="165" fontId="3" fillId="3" borderId="9" xfId="6" applyFont="1" applyFill="1" applyBorder="1" applyAlignment="1">
      <alignment horizontal="center" vertical="center"/>
    </xf>
    <xf numFmtId="165" fontId="3" fillId="3" borderId="18" xfId="6" applyFont="1" applyFill="1" applyBorder="1" applyAlignment="1">
      <alignment horizontal="center" vertical="center"/>
    </xf>
    <xf numFmtId="165" fontId="3" fillId="3" borderId="19" xfId="6" applyFont="1" applyFill="1" applyBorder="1" applyAlignment="1">
      <alignment horizontal="center" vertical="center"/>
    </xf>
    <xf numFmtId="165" fontId="3" fillId="0" borderId="6" xfId="6" applyFont="1" applyBorder="1"/>
    <xf numFmtId="176" fontId="3" fillId="2" borderId="8" xfId="0" applyNumberFormat="1" applyFont="1" applyFill="1" applyBorder="1" applyAlignment="1" applyProtection="1">
      <alignment horizontal="right"/>
    </xf>
    <xf numFmtId="175" fontId="3" fillId="2" borderId="70" xfId="0" applyNumberFormat="1" applyFont="1" applyFill="1" applyBorder="1" applyAlignment="1" applyProtection="1">
      <alignment horizontal="right"/>
    </xf>
    <xf numFmtId="4" fontId="3" fillId="2" borderId="0" xfId="0" applyNumberFormat="1" applyFont="1" applyFill="1" applyBorder="1" applyAlignment="1" applyProtection="1">
      <alignment horizontal="right"/>
    </xf>
    <xf numFmtId="175" fontId="3" fillId="2" borderId="71" xfId="0" applyNumberFormat="1" applyFont="1" applyFill="1" applyBorder="1" applyAlignment="1" applyProtection="1">
      <alignment horizontal="right"/>
    </xf>
    <xf numFmtId="165" fontId="3" fillId="0" borderId="6" xfId="6" applyFont="1" applyFill="1" applyBorder="1"/>
    <xf numFmtId="37" fontId="3" fillId="0" borderId="6" xfId="6" applyNumberFormat="1" applyFont="1" applyBorder="1" applyProtection="1"/>
    <xf numFmtId="165" fontId="3" fillId="0" borderId="6" xfId="6" applyFont="1" applyBorder="1" applyAlignment="1">
      <alignment horizontal="left"/>
    </xf>
    <xf numFmtId="175" fontId="6" fillId="3" borderId="72" xfId="0" applyNumberFormat="1" applyFont="1" applyFill="1" applyBorder="1" applyAlignment="1" applyProtection="1">
      <alignment horizontal="right"/>
    </xf>
    <xf numFmtId="176" fontId="6" fillId="3" borderId="0" xfId="0" applyNumberFormat="1" applyFont="1" applyFill="1" applyBorder="1" applyAlignment="1" applyProtection="1">
      <alignment horizontal="right"/>
    </xf>
    <xf numFmtId="165" fontId="3" fillId="0" borderId="0" xfId="8" applyFont="1" applyBorder="1"/>
    <xf numFmtId="165" fontId="3" fillId="0" borderId="0" xfId="8" applyFont="1"/>
    <xf numFmtId="165" fontId="3" fillId="0" borderId="2" xfId="8" applyFont="1" applyBorder="1"/>
    <xf numFmtId="165" fontId="3" fillId="0" borderId="3" xfId="8" applyFont="1" applyBorder="1" applyAlignment="1">
      <alignment horizontal="left"/>
    </xf>
    <xf numFmtId="4" fontId="3" fillId="0" borderId="0" xfId="8" applyNumberFormat="1" applyFont="1"/>
    <xf numFmtId="165" fontId="3" fillId="0" borderId="6" xfId="8" applyFont="1" applyBorder="1"/>
    <xf numFmtId="0" fontId="3" fillId="0" borderId="6" xfId="0" applyFont="1" applyBorder="1"/>
    <xf numFmtId="0" fontId="3" fillId="0" borderId="0" xfId="0" applyFont="1" applyBorder="1"/>
    <xf numFmtId="175" fontId="3" fillId="2" borderId="0" xfId="0" applyNumberFormat="1" applyFont="1" applyFill="1" applyBorder="1" applyAlignment="1" applyProtection="1">
      <alignment horizontal="right"/>
    </xf>
    <xf numFmtId="165" fontId="3" fillId="0" borderId="0" xfId="8" applyFont="1" applyBorder="1" applyAlignment="1">
      <alignment horizontal="center"/>
    </xf>
    <xf numFmtId="165" fontId="3" fillId="0" borderId="0" xfId="7" applyFont="1"/>
    <xf numFmtId="165" fontId="3" fillId="3" borderId="18" xfId="7" applyFont="1" applyFill="1" applyBorder="1" applyAlignment="1">
      <alignment horizontal="center" vertical="center"/>
    </xf>
    <xf numFmtId="165" fontId="3" fillId="3" borderId="19" xfId="7" applyFont="1" applyFill="1" applyBorder="1" applyAlignment="1">
      <alignment horizontal="center" vertical="center"/>
    </xf>
    <xf numFmtId="165" fontId="3" fillId="0" borderId="3" xfId="7" applyFont="1" applyBorder="1"/>
    <xf numFmtId="175" fontId="3" fillId="2" borderId="4" xfId="0" applyNumberFormat="1" applyFont="1" applyFill="1" applyBorder="1" applyAlignment="1" applyProtection="1">
      <alignment horizontal="right"/>
    </xf>
    <xf numFmtId="165" fontId="3" fillId="0" borderId="6" xfId="7" applyFont="1" applyBorder="1"/>
    <xf numFmtId="165" fontId="3" fillId="0" borderId="6" xfId="7" applyFont="1" applyBorder="1" applyAlignment="1">
      <alignment horizontal="left"/>
    </xf>
    <xf numFmtId="165" fontId="3" fillId="0" borderId="17" xfId="7" applyFont="1" applyBorder="1"/>
    <xf numFmtId="165" fontId="3" fillId="3" borderId="18" xfId="8" applyFont="1" applyFill="1" applyBorder="1" applyAlignment="1">
      <alignment horizontal="center" vertical="center"/>
    </xf>
    <xf numFmtId="165" fontId="3" fillId="3" borderId="19" xfId="8" applyFont="1" applyFill="1" applyBorder="1" applyAlignment="1">
      <alignment horizontal="center" vertical="center"/>
    </xf>
    <xf numFmtId="165" fontId="3" fillId="0" borderId="3" xfId="8" applyFont="1" applyBorder="1"/>
    <xf numFmtId="165" fontId="3" fillId="0" borderId="6" xfId="8" applyFont="1" applyBorder="1" applyAlignment="1">
      <alignment horizontal="left"/>
    </xf>
    <xf numFmtId="175" fontId="3" fillId="2" borderId="17" xfId="0" applyNumberFormat="1" applyFont="1" applyFill="1" applyBorder="1" applyAlignment="1" applyProtection="1">
      <alignment horizontal="right"/>
    </xf>
    <xf numFmtId="165" fontId="3" fillId="0" borderId="17" xfId="8" applyFont="1" applyBorder="1"/>
    <xf numFmtId="177" fontId="3" fillId="2" borderId="4" xfId="0" applyNumberFormat="1" applyFont="1" applyFill="1" applyBorder="1" applyAlignment="1" applyProtection="1">
      <alignment horizontal="right"/>
    </xf>
    <xf numFmtId="0" fontId="3" fillId="2" borderId="0" xfId="17" applyFont="1" applyFill="1" applyBorder="1"/>
    <xf numFmtId="3" fontId="18" fillId="0" borderId="67" xfId="0" applyNumberFormat="1" applyFont="1" applyBorder="1" applyAlignment="1">
      <alignment horizontal="right" indent="1"/>
    </xf>
    <xf numFmtId="0" fontId="3" fillId="0" borderId="65" xfId="0" applyFont="1" applyBorder="1" applyAlignment="1">
      <alignment horizontal="left" indent="1"/>
    </xf>
    <xf numFmtId="0" fontId="35" fillId="4" borderId="63" xfId="0" applyFont="1" applyFill="1" applyBorder="1" applyAlignment="1">
      <alignment horizontal="left" vertical="center" indent="1"/>
    </xf>
    <xf numFmtId="3" fontId="3" fillId="0" borderId="68" xfId="0" applyNumberFormat="1" applyFont="1" applyBorder="1" applyAlignment="1">
      <alignment horizontal="right" indent="1"/>
    </xf>
    <xf numFmtId="3" fontId="35" fillId="4" borderId="67" xfId="0" applyNumberFormat="1" applyFont="1" applyFill="1" applyBorder="1" applyAlignment="1">
      <alignment horizontal="right" vertical="center" indent="1"/>
    </xf>
    <xf numFmtId="166" fontId="8" fillId="0" borderId="0" xfId="10" applyFont="1" applyAlignment="1">
      <alignment horizontal="center"/>
    </xf>
    <xf numFmtId="165" fontId="8" fillId="0" borderId="0" xfId="13" applyFont="1" applyAlignment="1">
      <alignment horizontal="center"/>
    </xf>
    <xf numFmtId="0" fontId="3" fillId="0" borderId="0" xfId="11" applyFont="1"/>
    <xf numFmtId="0" fontId="3" fillId="3" borderId="3" xfId="11" applyFont="1" applyFill="1" applyBorder="1" applyAlignment="1">
      <alignment horizontal="center" vertical="center"/>
    </xf>
    <xf numFmtId="0" fontId="3" fillId="3" borderId="4" xfId="11" applyFont="1" applyFill="1" applyBorder="1" applyAlignment="1">
      <alignment horizontal="center" vertical="center"/>
    </xf>
    <xf numFmtId="0" fontId="3" fillId="3" borderId="6" xfId="11" applyFont="1" applyFill="1" applyBorder="1" applyAlignment="1">
      <alignment horizontal="center" vertical="center"/>
    </xf>
    <xf numFmtId="0" fontId="3" fillId="3" borderId="8" xfId="11" applyFont="1" applyFill="1" applyBorder="1" applyAlignment="1">
      <alignment horizontal="center" vertical="center"/>
    </xf>
    <xf numFmtId="0" fontId="3" fillId="3" borderId="9" xfId="11" applyFont="1" applyFill="1" applyBorder="1" applyAlignment="1">
      <alignment horizontal="center" vertical="center"/>
    </xf>
    <xf numFmtId="0" fontId="3" fillId="3" borderId="10" xfId="11" applyFont="1" applyFill="1" applyBorder="1" applyAlignment="1">
      <alignment horizontal="center" vertical="center"/>
    </xf>
    <xf numFmtId="165" fontId="3" fillId="0" borderId="0" xfId="11" applyNumberFormat="1" applyFont="1" applyProtection="1"/>
    <xf numFmtId="167" fontId="3" fillId="0" borderId="0" xfId="11" applyNumberFormat="1" applyFont="1" applyProtection="1"/>
    <xf numFmtId="168" fontId="3" fillId="0" borderId="0" xfId="11" applyNumberFormat="1" applyFont="1" applyProtection="1"/>
    <xf numFmtId="166" fontId="3" fillId="0" borderId="0" xfId="11" applyNumberFormat="1" applyFont="1" applyProtection="1"/>
    <xf numFmtId="170" fontId="3" fillId="0" borderId="0" xfId="11" applyNumberFormat="1" applyFont="1"/>
    <xf numFmtId="2" fontId="3" fillId="0" borderId="0" xfId="11" applyNumberFormat="1" applyFont="1" applyProtection="1"/>
    <xf numFmtId="175" fontId="3" fillId="0" borderId="10" xfId="0" quotePrefix="1" applyNumberFormat="1" applyFont="1" applyFill="1" applyBorder="1" applyAlignment="1">
      <alignment horizontal="right"/>
    </xf>
    <xf numFmtId="175" fontId="3" fillId="0" borderId="11" xfId="0" quotePrefix="1" applyNumberFormat="1" applyFont="1" applyFill="1" applyBorder="1" applyAlignment="1">
      <alignment horizontal="right"/>
    </xf>
    <xf numFmtId="0" fontId="3" fillId="0" borderId="17" xfId="11" applyFont="1" applyBorder="1"/>
    <xf numFmtId="165" fontId="3" fillId="0" borderId="17" xfId="11" applyNumberFormat="1" applyFont="1" applyBorder="1" applyProtection="1"/>
    <xf numFmtId="0" fontId="3" fillId="0" borderId="0" xfId="11" applyFont="1" applyBorder="1" applyAlignment="1">
      <alignment horizontal="left"/>
    </xf>
    <xf numFmtId="0" fontId="3" fillId="0" borderId="0" xfId="11" applyFont="1" applyAlignment="1">
      <alignment horizontal="left"/>
    </xf>
    <xf numFmtId="0" fontId="3" fillId="0" borderId="6" xfId="0" applyFont="1" applyBorder="1" applyAlignment="1">
      <alignment horizontal="left"/>
    </xf>
    <xf numFmtId="178" fontId="3" fillId="0" borderId="7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168" fontId="3" fillId="0" borderId="7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11" applyFont="1" applyAlignment="1"/>
    <xf numFmtId="0" fontId="3" fillId="0" borderId="6" xfId="0" applyFont="1" applyBorder="1" applyAlignment="1">
      <alignment horizontal="left" vertical="center"/>
    </xf>
    <xf numFmtId="178" fontId="3" fillId="0" borderId="7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168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11" applyFont="1" applyBorder="1"/>
    <xf numFmtId="0" fontId="3" fillId="0" borderId="9" xfId="0" applyFont="1" applyBorder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11" applyFont="1" applyAlignment="1">
      <alignment horizontal="center"/>
    </xf>
    <xf numFmtId="0" fontId="3" fillId="0" borderId="0" xfId="12" applyFont="1"/>
    <xf numFmtId="0" fontId="3" fillId="0" borderId="2" xfId="12" applyFont="1" applyBorder="1" applyAlignment="1">
      <alignment horizontal="fill"/>
    </xf>
    <xf numFmtId="0" fontId="3" fillId="3" borderId="5" xfId="12" applyFont="1" applyFill="1" applyBorder="1" applyAlignment="1">
      <alignment horizontal="center"/>
    </xf>
    <xf numFmtId="0" fontId="3" fillId="3" borderId="11" xfId="12" applyFont="1" applyFill="1" applyBorder="1" applyAlignment="1">
      <alignment horizontal="center" wrapText="1"/>
    </xf>
    <xf numFmtId="165" fontId="3" fillId="0" borderId="0" xfId="12" applyNumberFormat="1" applyFont="1" applyProtection="1"/>
    <xf numFmtId="0" fontId="3" fillId="0" borderId="6" xfId="12" quotePrefix="1" applyFont="1" applyBorder="1" applyAlignment="1">
      <alignment horizontal="left"/>
    </xf>
    <xf numFmtId="0" fontId="3" fillId="0" borderId="9" xfId="12" quotePrefix="1" applyFont="1" applyBorder="1" applyAlignment="1">
      <alignment horizontal="left"/>
    </xf>
    <xf numFmtId="0" fontId="3" fillId="0" borderId="17" xfId="12" applyFont="1" applyBorder="1"/>
    <xf numFmtId="0" fontId="3" fillId="0" borderId="0" xfId="12" applyFont="1" applyAlignment="1">
      <alignment horizontal="fill"/>
    </xf>
    <xf numFmtId="0" fontId="3" fillId="3" borderId="4" xfId="12" applyFont="1" applyFill="1" applyBorder="1" applyAlignment="1">
      <alignment horizontal="center" vertical="center" wrapText="1"/>
    </xf>
    <xf numFmtId="0" fontId="3" fillId="3" borderId="10" xfId="12" applyFont="1" applyFill="1" applyBorder="1" applyAlignment="1">
      <alignment horizontal="center" vertical="center" wrapText="1"/>
    </xf>
    <xf numFmtId="0" fontId="3" fillId="0" borderId="5" xfId="12" applyFont="1" applyBorder="1"/>
    <xf numFmtId="0" fontId="3" fillId="0" borderId="6" xfId="12" applyFont="1" applyBorder="1" applyAlignment="1">
      <alignment horizontal="left"/>
    </xf>
    <xf numFmtId="0" fontId="3" fillId="0" borderId="8" xfId="12" applyFont="1" applyBorder="1" applyAlignment="1">
      <alignment horizontal="right"/>
    </xf>
    <xf numFmtId="168" fontId="3" fillId="0" borderId="8" xfId="12" applyNumberFormat="1" applyFont="1" applyBorder="1" applyAlignment="1">
      <alignment horizontal="right"/>
    </xf>
    <xf numFmtId="168" fontId="3" fillId="0" borderId="8" xfId="12" applyNumberFormat="1" applyFont="1" applyBorder="1"/>
    <xf numFmtId="168" fontId="3" fillId="0" borderId="11" xfId="12" applyNumberFormat="1" applyFont="1" applyBorder="1"/>
    <xf numFmtId="0" fontId="3" fillId="0" borderId="0" xfId="12" applyFont="1" applyBorder="1"/>
    <xf numFmtId="165" fontId="3" fillId="0" borderId="0" xfId="13" applyFont="1"/>
    <xf numFmtId="165" fontId="3" fillId="0" borderId="2" xfId="13" applyFont="1" applyBorder="1"/>
    <xf numFmtId="165" fontId="3" fillId="0" borderId="0" xfId="13" applyFont="1" applyBorder="1"/>
    <xf numFmtId="1" fontId="3" fillId="3" borderId="19" xfId="13" applyNumberFormat="1" applyFont="1" applyFill="1" applyBorder="1" applyAlignment="1">
      <alignment horizontal="center" vertical="center"/>
    </xf>
    <xf numFmtId="165" fontId="3" fillId="0" borderId="6" xfId="13" applyFont="1" applyBorder="1"/>
    <xf numFmtId="165" fontId="3" fillId="0" borderId="6" xfId="13" applyFont="1" applyBorder="1" applyAlignment="1">
      <alignment horizontal="left"/>
    </xf>
    <xf numFmtId="169" fontId="3" fillId="2" borderId="8" xfId="0" quotePrefix="1" applyNumberFormat="1" applyFont="1" applyFill="1" applyBorder="1" applyAlignment="1">
      <alignment horizontal="right"/>
    </xf>
    <xf numFmtId="169" fontId="3" fillId="2" borderId="8" xfId="0" applyNumberFormat="1" applyFont="1" applyFill="1" applyBorder="1" applyAlignment="1">
      <alignment horizontal="right"/>
    </xf>
    <xf numFmtId="165" fontId="3" fillId="0" borderId="0" xfId="13" applyNumberFormat="1" applyFont="1" applyProtection="1"/>
    <xf numFmtId="165" fontId="3" fillId="0" borderId="9" xfId="13" applyFont="1" applyBorder="1" applyAlignment="1">
      <alignment horizontal="left"/>
    </xf>
    <xf numFmtId="165" fontId="3" fillId="0" borderId="3" xfId="13" applyFont="1" applyBorder="1" applyAlignment="1">
      <alignment horizontal="left"/>
    </xf>
    <xf numFmtId="165" fontId="3" fillId="0" borderId="17" xfId="13" applyFont="1" applyBorder="1"/>
    <xf numFmtId="165" fontId="3" fillId="0" borderId="0" xfId="13" applyFont="1" applyBorder="1" applyAlignment="1">
      <alignment horizontal="left"/>
    </xf>
    <xf numFmtId="165" fontId="3" fillId="0" borderId="0" xfId="13" quotePrefix="1" applyFont="1" applyBorder="1" applyAlignment="1">
      <alignment horizontal="left"/>
    </xf>
    <xf numFmtId="1" fontId="3" fillId="3" borderId="33" xfId="13" applyNumberFormat="1" applyFont="1" applyFill="1" applyBorder="1" applyAlignment="1">
      <alignment horizontal="center" vertical="center"/>
    </xf>
    <xf numFmtId="175" fontId="3" fillId="2" borderId="30" xfId="0" quotePrefix="1" applyNumberFormat="1" applyFont="1" applyFill="1" applyBorder="1" applyAlignment="1">
      <alignment horizontal="right"/>
    </xf>
    <xf numFmtId="165" fontId="3" fillId="0" borderId="2" xfId="13" applyFont="1" applyBorder="1" applyAlignment="1">
      <alignment horizontal="left"/>
    </xf>
    <xf numFmtId="175" fontId="3" fillId="2" borderId="31" xfId="0" quotePrefix="1" applyNumberFormat="1" applyFont="1" applyFill="1" applyBorder="1" applyAlignment="1">
      <alignment horizontal="right"/>
    </xf>
    <xf numFmtId="0" fontId="3" fillId="0" borderId="17" xfId="0" applyFont="1" applyBorder="1"/>
    <xf numFmtId="0" fontId="3" fillId="0" borderId="0" xfId="14" applyFont="1" applyBorder="1"/>
    <xf numFmtId="0" fontId="3" fillId="0" borderId="6" xfId="14" applyFont="1" applyBorder="1"/>
    <xf numFmtId="169" fontId="3" fillId="2" borderId="7" xfId="0" quotePrefix="1" applyNumberFormat="1" applyFont="1" applyFill="1" applyBorder="1" applyAlignment="1">
      <alignment horizontal="right" indent="1"/>
    </xf>
    <xf numFmtId="169" fontId="3" fillId="0" borderId="7" xfId="14" applyNumberFormat="1" applyFont="1" applyBorder="1" applyAlignment="1">
      <alignment horizontal="right" indent="1"/>
    </xf>
    <xf numFmtId="169" fontId="3" fillId="0" borderId="8" xfId="14" applyNumberFormat="1" applyFont="1" applyBorder="1" applyAlignment="1">
      <alignment horizontal="right" indent="1"/>
    </xf>
    <xf numFmtId="169" fontId="3" fillId="2" borderId="8" xfId="0" quotePrefix="1" applyNumberFormat="1" applyFont="1" applyFill="1" applyBorder="1" applyAlignment="1">
      <alignment horizontal="right" indent="1"/>
    </xf>
    <xf numFmtId="169" fontId="3" fillId="0" borderId="8" xfId="14" quotePrefix="1" applyNumberFormat="1" applyFont="1" applyBorder="1" applyAlignment="1">
      <alignment horizontal="right" indent="1"/>
    </xf>
    <xf numFmtId="169" fontId="3" fillId="0" borderId="11" xfId="14" applyNumberFormat="1" applyFont="1" applyBorder="1" applyAlignment="1">
      <alignment horizontal="right" indent="1"/>
    </xf>
    <xf numFmtId="0" fontId="3" fillId="0" borderId="17" xfId="14" applyFont="1" applyBorder="1"/>
    <xf numFmtId="175" fontId="3" fillId="2" borderId="17" xfId="0" quotePrefix="1" applyNumberFormat="1" applyFont="1" applyFill="1" applyBorder="1" applyAlignment="1">
      <alignment horizontal="right"/>
    </xf>
    <xf numFmtId="0" fontId="3" fillId="0" borderId="0" xfId="14" quotePrefix="1" applyFont="1"/>
    <xf numFmtId="165" fontId="3" fillId="2" borderId="0" xfId="17" applyNumberFormat="1" applyFont="1" applyFill="1" applyBorder="1" applyProtection="1"/>
    <xf numFmtId="177" fontId="6" fillId="2" borderId="8" xfId="0" applyNumberFormat="1" applyFont="1" applyFill="1" applyBorder="1" applyAlignment="1" applyProtection="1">
      <alignment horizontal="right"/>
    </xf>
    <xf numFmtId="177" fontId="6" fillId="2" borderId="7" xfId="0" applyNumberFormat="1" applyFont="1" applyFill="1" applyBorder="1" applyAlignment="1" applyProtection="1">
      <alignment horizontal="right"/>
    </xf>
    <xf numFmtId="3" fontId="3" fillId="2" borderId="8" xfId="0" applyNumberFormat="1" applyFont="1" applyFill="1" applyBorder="1" applyAlignment="1" applyProtection="1">
      <alignment horizontal="right"/>
    </xf>
    <xf numFmtId="3" fontId="0" fillId="2" borderId="8" xfId="0" applyNumberFormat="1" applyFill="1" applyBorder="1"/>
    <xf numFmtId="0" fontId="13" fillId="2" borderId="0" xfId="0" applyFont="1" applyFill="1" applyBorder="1"/>
    <xf numFmtId="0" fontId="13" fillId="2" borderId="0" xfId="0" applyFont="1" applyFill="1"/>
    <xf numFmtId="171" fontId="3" fillId="0" borderId="7" xfId="0" applyNumberFormat="1" applyFont="1" applyFill="1" applyBorder="1" applyAlignment="1" applyProtection="1">
      <alignment horizontal="right" indent="1"/>
    </xf>
    <xf numFmtId="171" fontId="0" fillId="2" borderId="0" xfId="0" applyNumberFormat="1" applyFill="1"/>
    <xf numFmtId="171" fontId="3" fillId="0" borderId="8" xfId="0" applyNumberFormat="1" applyFont="1" applyFill="1" applyBorder="1" applyAlignment="1" applyProtection="1">
      <alignment horizontal="right" indent="1"/>
    </xf>
    <xf numFmtId="0" fontId="3" fillId="2" borderId="0" xfId="0" applyFont="1" applyFill="1" applyAlignment="1">
      <alignment horizontal="center"/>
    </xf>
    <xf numFmtId="171" fontId="32" fillId="2" borderId="0" xfId="18" applyNumberFormat="1" applyFont="1" applyFill="1"/>
    <xf numFmtId="0" fontId="32" fillId="2" borderId="0" xfId="0" applyFont="1" applyFill="1"/>
    <xf numFmtId="0" fontId="35" fillId="4" borderId="73" xfId="0" applyFont="1" applyFill="1" applyBorder="1" applyAlignment="1">
      <alignment horizontal="left" vertical="center" indent="1"/>
    </xf>
    <xf numFmtId="169" fontId="0" fillId="5" borderId="8" xfId="0" applyNumberFormat="1" applyFill="1" applyBorder="1"/>
    <xf numFmtId="169" fontId="3" fillId="5" borderId="8" xfId="0" quotePrefix="1" applyNumberFormat="1" applyFont="1" applyFill="1" applyBorder="1" applyAlignment="1">
      <alignment horizontal="right"/>
    </xf>
    <xf numFmtId="169" fontId="3" fillId="5" borderId="8" xfId="0" applyNumberFormat="1" applyFont="1" applyFill="1" applyBorder="1" applyAlignment="1">
      <alignment horizontal="right"/>
    </xf>
    <xf numFmtId="169" fontId="0" fillId="5" borderId="8" xfId="0" applyNumberFormat="1" applyFill="1" applyBorder="1" applyAlignment="1">
      <alignment horizontal="right"/>
    </xf>
    <xf numFmtId="169" fontId="0" fillId="5" borderId="11" xfId="0" applyNumberFormat="1" applyFill="1" applyBorder="1"/>
    <xf numFmtId="169" fontId="3" fillId="0" borderId="8" xfId="0" applyNumberFormat="1" applyFont="1" applyFill="1" applyBorder="1" applyAlignment="1">
      <alignment horizontal="right"/>
    </xf>
    <xf numFmtId="169" fontId="6" fillId="5" borderId="5" xfId="0" applyNumberFormat="1" applyFont="1" applyFill="1" applyBorder="1" applyAlignment="1">
      <alignment horizontal="right"/>
    </xf>
    <xf numFmtId="175" fontId="6" fillId="2" borderId="5" xfId="0" applyNumberFormat="1" applyFont="1" applyFill="1" applyBorder="1" applyAlignment="1">
      <alignment horizontal="right"/>
    </xf>
    <xf numFmtId="0" fontId="23" fillId="0" borderId="0" xfId="24" applyFont="1" applyAlignment="1">
      <alignment horizontal="center"/>
    </xf>
    <xf numFmtId="0" fontId="8" fillId="0" borderId="0" xfId="9" applyFont="1" applyAlignment="1" applyProtection="1">
      <alignment horizontal="center"/>
    </xf>
    <xf numFmtId="166" fontId="8" fillId="0" borderId="0" xfId="10" applyFont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3" fillId="0" borderId="0" xfId="0" applyFont="1" applyBorder="1" applyAlignment="1"/>
    <xf numFmtId="0" fontId="3" fillId="3" borderId="28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165" fontId="8" fillId="0" borderId="0" xfId="13" applyFont="1" applyAlignment="1">
      <alignment horizontal="center"/>
    </xf>
    <xf numFmtId="0" fontId="8" fillId="2" borderId="0" xfId="15" applyFont="1" applyFill="1" applyAlignment="1">
      <alignment horizontal="center"/>
    </xf>
    <xf numFmtId="165" fontId="8" fillId="0" borderId="0" xfId="5" applyFont="1" applyFill="1" applyAlignment="1">
      <alignment horizontal="center"/>
    </xf>
    <xf numFmtId="165" fontId="8" fillId="0" borderId="0" xfId="5" applyFont="1" applyAlignment="1">
      <alignment horizontal="center"/>
    </xf>
    <xf numFmtId="0" fontId="8" fillId="2" borderId="0" xfId="15" applyFont="1" applyFill="1" applyBorder="1" applyAlignment="1">
      <alignment horizontal="center"/>
    </xf>
    <xf numFmtId="0" fontId="13" fillId="2" borderId="0" xfId="0" applyFont="1" applyFill="1" applyBorder="1" applyAlignment="1"/>
    <xf numFmtId="0" fontId="6" fillId="0" borderId="3" xfId="9" applyFont="1" applyBorder="1" applyAlignment="1" applyProtection="1">
      <alignment wrapText="1"/>
    </xf>
    <xf numFmtId="2" fontId="6" fillId="0" borderId="8" xfId="9" applyNumberFormat="1" applyFont="1" applyBorder="1" applyAlignment="1" applyProtection="1">
      <alignment horizontal="center"/>
    </xf>
    <xf numFmtId="0" fontId="39" fillId="0" borderId="0" xfId="0" applyFont="1" applyBorder="1" applyAlignment="1"/>
    <xf numFmtId="0" fontId="39" fillId="2" borderId="0" xfId="0" applyFont="1" applyFill="1"/>
    <xf numFmtId="0" fontId="40" fillId="2" borderId="0" xfId="0" applyFont="1" applyFill="1" applyBorder="1" applyAlignment="1">
      <alignment horizontal="center"/>
    </xf>
    <xf numFmtId="0" fontId="39" fillId="2" borderId="0" xfId="0" applyFont="1" applyFill="1" applyBorder="1"/>
    <xf numFmtId="0" fontId="41" fillId="2" borderId="0" xfId="0" applyFont="1" applyFill="1" applyBorder="1" applyAlignment="1">
      <alignment horizontal="center"/>
    </xf>
    <xf numFmtId="0" fontId="39" fillId="3" borderId="4" xfId="0" applyFont="1" applyFill="1" applyBorder="1" applyAlignment="1">
      <alignment horizontal="center" vertical="center"/>
    </xf>
    <xf numFmtId="0" fontId="41" fillId="2" borderId="0" xfId="0" applyFont="1" applyFill="1" applyBorder="1" applyAlignment="1">
      <alignment horizontal="center" vertical="center"/>
    </xf>
    <xf numFmtId="0" fontId="39" fillId="2" borderId="0" xfId="0" applyFont="1" applyFill="1" applyAlignment="1">
      <alignment vertical="center"/>
    </xf>
    <xf numFmtId="0" fontId="39" fillId="3" borderId="10" xfId="0" applyFont="1" applyFill="1" applyBorder="1" applyAlignment="1">
      <alignment horizontal="center" vertical="center"/>
    </xf>
    <xf numFmtId="177" fontId="39" fillId="3" borderId="10" xfId="0" quotePrefix="1" applyNumberFormat="1" applyFont="1" applyFill="1" applyBorder="1" applyAlignment="1">
      <alignment horizontal="center" vertical="center"/>
    </xf>
    <xf numFmtId="177" fontId="39" fillId="3" borderId="18" xfId="0" quotePrefix="1" applyNumberFormat="1" applyFont="1" applyFill="1" applyBorder="1" applyAlignment="1">
      <alignment horizontal="center" vertical="center"/>
    </xf>
    <xf numFmtId="0" fontId="39" fillId="3" borderId="19" xfId="0" applyFont="1" applyFill="1" applyBorder="1" applyAlignment="1">
      <alignment horizontal="center" vertical="center"/>
    </xf>
    <xf numFmtId="0" fontId="39" fillId="2" borderId="6" xfId="0" applyFont="1" applyFill="1" applyBorder="1" applyAlignment="1">
      <alignment wrapText="1"/>
    </xf>
    <xf numFmtId="0" fontId="43" fillId="2" borderId="7" xfId="0" applyFont="1" applyFill="1" applyBorder="1" applyAlignment="1">
      <alignment horizontal="left" indent="1"/>
    </xf>
    <xf numFmtId="175" fontId="43" fillId="2" borderId="7" xfId="0" quotePrefix="1" applyNumberFormat="1" applyFont="1" applyFill="1" applyBorder="1" applyAlignment="1">
      <alignment horizontal="right"/>
    </xf>
    <xf numFmtId="177" fontId="43" fillId="2" borderId="7" xfId="0" quotePrefix="1" applyNumberFormat="1" applyFont="1" applyFill="1" applyBorder="1" applyAlignment="1">
      <alignment horizontal="right"/>
    </xf>
    <xf numFmtId="168" fontId="43" fillId="2" borderId="8" xfId="0" quotePrefix="1" applyNumberFormat="1" applyFont="1" applyFill="1" applyBorder="1" applyAlignment="1">
      <alignment horizontal="right"/>
    </xf>
    <xf numFmtId="0" fontId="39" fillId="2" borderId="6" xfId="0" applyFont="1" applyFill="1" applyBorder="1"/>
    <xf numFmtId="0" fontId="39" fillId="2" borderId="7" xfId="0" applyFont="1" applyFill="1" applyBorder="1" applyAlignment="1">
      <alignment horizontal="left" indent="1"/>
    </xf>
    <xf numFmtId="175" fontId="39" fillId="2" borderId="7" xfId="0" applyNumberFormat="1" applyFont="1" applyFill="1" applyBorder="1" applyAlignment="1" applyProtection="1">
      <alignment horizontal="right"/>
    </xf>
    <xf numFmtId="177" fontId="39" fillId="2" borderId="7" xfId="0" quotePrefix="1" applyNumberFormat="1" applyFont="1" applyFill="1" applyBorder="1" applyAlignment="1">
      <alignment horizontal="right"/>
    </xf>
    <xf numFmtId="168" fontId="39" fillId="2" borderId="8" xfId="0" quotePrefix="1" applyNumberFormat="1" applyFont="1" applyFill="1" applyBorder="1" applyAlignment="1">
      <alignment horizontal="right"/>
    </xf>
    <xf numFmtId="175" fontId="39" fillId="2" borderId="7" xfId="0" quotePrefix="1" applyNumberFormat="1" applyFont="1" applyFill="1" applyBorder="1" applyAlignment="1">
      <alignment horizontal="right"/>
    </xf>
    <xf numFmtId="0" fontId="39" fillId="2" borderId="16" xfId="0" applyFont="1" applyFill="1" applyBorder="1"/>
    <xf numFmtId="0" fontId="39" fillId="2" borderId="12" xfId="0" applyFont="1" applyFill="1" applyBorder="1" applyAlignment="1">
      <alignment horizontal="left" indent="1"/>
    </xf>
    <xf numFmtId="175" fontId="39" fillId="2" borderId="12" xfId="0" quotePrefix="1" applyNumberFormat="1" applyFont="1" applyFill="1" applyBorder="1" applyAlignment="1">
      <alignment horizontal="right"/>
    </xf>
    <xf numFmtId="177" fontId="39" fillId="2" borderId="12" xfId="0" quotePrefix="1" applyNumberFormat="1" applyFont="1" applyFill="1" applyBorder="1" applyAlignment="1">
      <alignment horizontal="right"/>
    </xf>
    <xf numFmtId="168" fontId="39" fillId="2" borderId="13" xfId="0" quotePrefix="1" applyNumberFormat="1" applyFont="1" applyFill="1" applyBorder="1" applyAlignment="1">
      <alignment horizontal="right"/>
    </xf>
    <xf numFmtId="0" fontId="39" fillId="2" borderId="20" xfId="0" applyFont="1" applyFill="1" applyBorder="1" applyAlignment="1">
      <alignment wrapText="1"/>
    </xf>
    <xf numFmtId="0" fontId="43" fillId="2" borderId="14" xfId="0" applyFont="1" applyFill="1" applyBorder="1" applyAlignment="1">
      <alignment horizontal="left" indent="1"/>
    </xf>
    <xf numFmtId="175" fontId="43" fillId="2" borderId="14" xfId="0" quotePrefix="1" applyNumberFormat="1" applyFont="1" applyFill="1" applyBorder="1" applyAlignment="1">
      <alignment horizontal="right"/>
    </xf>
    <xf numFmtId="177" fontId="43" fillId="2" borderId="14" xfId="0" quotePrefix="1" applyNumberFormat="1" applyFont="1" applyFill="1" applyBorder="1" applyAlignment="1">
      <alignment horizontal="right"/>
    </xf>
    <xf numFmtId="168" fontId="43" fillId="2" borderId="15" xfId="0" quotePrefix="1" applyNumberFormat="1" applyFont="1" applyFill="1" applyBorder="1" applyAlignment="1">
      <alignment horizontal="right"/>
    </xf>
    <xf numFmtId="0" fontId="39" fillId="2" borderId="20" xfId="0" applyFont="1" applyFill="1" applyBorder="1" applyAlignment="1"/>
    <xf numFmtId="175" fontId="43" fillId="2" borderId="14" xfId="0" quotePrefix="1" applyNumberFormat="1" applyFont="1" applyFill="1" applyBorder="1" applyAlignment="1"/>
    <xf numFmtId="177" fontId="43" fillId="2" borderId="14" xfId="0" quotePrefix="1" applyNumberFormat="1" applyFont="1" applyFill="1" applyBorder="1" applyAlignment="1"/>
    <xf numFmtId="168" fontId="43" fillId="2" borderId="15" xfId="0" quotePrefix="1" applyNumberFormat="1" applyFont="1" applyFill="1" applyBorder="1" applyAlignment="1"/>
    <xf numFmtId="0" fontId="39" fillId="2" borderId="9" xfId="0" applyFont="1" applyFill="1" applyBorder="1"/>
    <xf numFmtId="0" fontId="39" fillId="2" borderId="10" xfId="0" applyFont="1" applyFill="1" applyBorder="1" applyAlignment="1">
      <alignment horizontal="left" indent="1"/>
    </xf>
    <xf numFmtId="175" fontId="39" fillId="2" borderId="10" xfId="0" quotePrefix="1" applyNumberFormat="1" applyFont="1" applyFill="1" applyBorder="1" applyAlignment="1">
      <alignment horizontal="right"/>
    </xf>
    <xf numFmtId="177" fontId="39" fillId="2" borderId="10" xfId="0" quotePrefix="1" applyNumberFormat="1" applyFont="1" applyFill="1" applyBorder="1" applyAlignment="1">
      <alignment horizontal="right"/>
    </xf>
    <xf numFmtId="168" fontId="39" fillId="2" borderId="11" xfId="0" quotePrefix="1" applyNumberFormat="1" applyFont="1" applyFill="1" applyBorder="1" applyAlignment="1">
      <alignment horizontal="right"/>
    </xf>
    <xf numFmtId="0" fontId="39" fillId="2" borderId="0" xfId="0" applyFont="1" applyFill="1" applyBorder="1" applyAlignment="1">
      <alignment horizontal="left"/>
    </xf>
    <xf numFmtId="168" fontId="39" fillId="2" borderId="0" xfId="0" applyNumberFormat="1" applyFont="1" applyFill="1" applyBorder="1" applyAlignment="1">
      <alignment horizontal="right"/>
    </xf>
    <xf numFmtId="3" fontId="39" fillId="2" borderId="0" xfId="0" applyNumberFormat="1" applyFont="1" applyFill="1" applyBorder="1" applyAlignment="1">
      <alignment horizontal="right"/>
    </xf>
    <xf numFmtId="0" fontId="43" fillId="2" borderId="0" xfId="0" applyFont="1" applyFill="1" applyBorder="1"/>
    <xf numFmtId="1" fontId="43" fillId="2" borderId="0" xfId="0" applyNumberFormat="1" applyFont="1" applyFill="1" applyBorder="1" applyAlignment="1">
      <alignment horizontal="center"/>
    </xf>
    <xf numFmtId="3" fontId="39" fillId="2" borderId="0" xfId="0" applyNumberFormat="1" applyFont="1" applyFill="1" applyBorder="1"/>
    <xf numFmtId="0" fontId="43" fillId="2" borderId="0" xfId="0" applyFont="1" applyFill="1"/>
    <xf numFmtId="3" fontId="39" fillId="2" borderId="0" xfId="0" applyNumberFormat="1" applyFont="1" applyFill="1"/>
    <xf numFmtId="2" fontId="39" fillId="3" borderId="28" xfId="0" applyNumberFormat="1" applyFont="1" applyFill="1" applyBorder="1" applyAlignment="1">
      <alignment horizontal="center" vertical="center"/>
    </xf>
    <xf numFmtId="1" fontId="39" fillId="3" borderId="23" xfId="0" applyNumberFormat="1" applyFont="1" applyFill="1" applyBorder="1" applyAlignment="1">
      <alignment horizontal="center" vertical="center"/>
    </xf>
    <xf numFmtId="1" fontId="39" fillId="3" borderId="24" xfId="0" applyNumberFormat="1" applyFont="1" applyFill="1" applyBorder="1" applyAlignment="1">
      <alignment horizontal="center" vertical="center"/>
    </xf>
    <xf numFmtId="0" fontId="43" fillId="2" borderId="3" xfId="0" applyFont="1" applyFill="1" applyBorder="1"/>
    <xf numFmtId="177" fontId="43" fillId="2" borderId="4" xfId="0" quotePrefix="1" applyNumberFormat="1" applyFont="1" applyFill="1" applyBorder="1" applyAlignment="1">
      <alignment horizontal="right"/>
    </xf>
    <xf numFmtId="177" fontId="43" fillId="2" borderId="5" xfId="0" quotePrefix="1" applyNumberFormat="1" applyFont="1" applyFill="1" applyBorder="1" applyAlignment="1">
      <alignment horizontal="right"/>
    </xf>
    <xf numFmtId="0" fontId="43" fillId="2" borderId="6" xfId="0" applyFont="1" applyFill="1" applyBorder="1"/>
    <xf numFmtId="177" fontId="39" fillId="2" borderId="8" xfId="0" quotePrefix="1" applyNumberFormat="1" applyFont="1" applyFill="1" applyBorder="1" applyAlignment="1">
      <alignment horizontal="right"/>
    </xf>
    <xf numFmtId="177" fontId="43" fillId="2" borderId="8" xfId="0" quotePrefix="1" applyNumberFormat="1" applyFont="1" applyFill="1" applyBorder="1" applyAlignment="1">
      <alignment horizontal="right"/>
    </xf>
    <xf numFmtId="0" fontId="43" fillId="3" borderId="9" xfId="0" applyFont="1" applyFill="1" applyBorder="1"/>
    <xf numFmtId="177" fontId="43" fillId="3" borderId="10" xfId="0" quotePrefix="1" applyNumberFormat="1" applyFont="1" applyFill="1" applyBorder="1" applyAlignment="1">
      <alignment horizontal="right"/>
    </xf>
    <xf numFmtId="177" fontId="43" fillId="3" borderId="11" xfId="0" quotePrefix="1" applyNumberFormat="1" applyFont="1" applyFill="1" applyBorder="1" applyAlignment="1">
      <alignment horizontal="right"/>
    </xf>
    <xf numFmtId="0" fontId="44" fillId="2" borderId="0" xfId="0" applyFont="1" applyFill="1"/>
    <xf numFmtId="0" fontId="41" fillId="2" borderId="2" xfId="0" applyFont="1" applyFill="1" applyBorder="1" applyAlignment="1">
      <alignment horizontal="center"/>
    </xf>
    <xf numFmtId="0" fontId="44" fillId="2" borderId="2" xfId="0" applyFont="1" applyFill="1" applyBorder="1"/>
    <xf numFmtId="0" fontId="44" fillId="2" borderId="0" xfId="0" applyFont="1" applyFill="1" applyAlignment="1">
      <alignment vertical="center"/>
    </xf>
    <xf numFmtId="0" fontId="42" fillId="2" borderId="0" xfId="0" applyFont="1" applyFill="1" applyAlignment="1">
      <alignment horizontal="center" vertical="center"/>
    </xf>
    <xf numFmtId="175" fontId="43" fillId="2" borderId="4" xfId="0" quotePrefix="1" applyNumberFormat="1" applyFont="1" applyFill="1" applyBorder="1" applyAlignment="1">
      <alignment horizontal="right"/>
    </xf>
    <xf numFmtId="175" fontId="43" fillId="2" borderId="5" xfId="0" quotePrefix="1" applyNumberFormat="1" applyFont="1" applyFill="1" applyBorder="1" applyAlignment="1">
      <alignment horizontal="right"/>
    </xf>
    <xf numFmtId="0" fontId="45" fillId="2" borderId="0" xfId="0" applyFont="1" applyFill="1"/>
    <xf numFmtId="175" fontId="39" fillId="2" borderId="8" xfId="0" quotePrefix="1" applyNumberFormat="1" applyFont="1" applyFill="1" applyBorder="1" applyAlignment="1">
      <alignment horizontal="right"/>
    </xf>
    <xf numFmtId="0" fontId="44" fillId="2" borderId="8" xfId="0" applyFont="1" applyFill="1" applyBorder="1"/>
    <xf numFmtId="175" fontId="43" fillId="2" borderId="8" xfId="0" quotePrefix="1" applyNumberFormat="1" applyFont="1" applyFill="1" applyBorder="1" applyAlignment="1">
      <alignment horizontal="right"/>
    </xf>
    <xf numFmtId="175" fontId="43" fillId="3" borderId="10" xfId="0" quotePrefix="1" applyNumberFormat="1" applyFont="1" applyFill="1" applyBorder="1" applyAlignment="1">
      <alignment horizontal="right"/>
    </xf>
    <xf numFmtId="175" fontId="43" fillId="3" borderId="11" xfId="0" quotePrefix="1" applyNumberFormat="1" applyFont="1" applyFill="1" applyBorder="1" applyAlignment="1">
      <alignment horizontal="right"/>
    </xf>
    <xf numFmtId="0" fontId="46" fillId="2" borderId="0" xfId="0" applyFont="1" applyFill="1" applyBorder="1"/>
    <xf numFmtId="0" fontId="44" fillId="2" borderId="0" xfId="0" applyFont="1" applyFill="1" applyBorder="1"/>
    <xf numFmtId="168" fontId="3" fillId="2" borderId="7" xfId="0" quotePrefix="1" applyNumberFormat="1" applyFont="1" applyFill="1" applyBorder="1" applyAlignment="1">
      <alignment horizontal="right"/>
    </xf>
    <xf numFmtId="165" fontId="3" fillId="3" borderId="20" xfId="6" applyFont="1" applyFill="1" applyBorder="1" applyAlignment="1">
      <alignment horizontal="center" vertical="center"/>
    </xf>
    <xf numFmtId="4" fontId="3" fillId="0" borderId="0" xfId="7" applyNumberFormat="1" applyFont="1"/>
    <xf numFmtId="0" fontId="3" fillId="3" borderId="74" xfId="17" applyFont="1" applyFill="1" applyBorder="1" applyAlignment="1">
      <alignment horizontal="center" vertical="center"/>
    </xf>
    <xf numFmtId="0" fontId="6" fillId="3" borderId="75" xfId="17" applyFont="1" applyFill="1" applyBorder="1" applyAlignment="1">
      <alignment horizontal="center" vertical="center"/>
    </xf>
    <xf numFmtId="0" fontId="6" fillId="3" borderId="75" xfId="0" applyFont="1" applyFill="1" applyBorder="1" applyAlignment="1">
      <alignment horizontal="center" vertical="center"/>
    </xf>
    <xf numFmtId="0" fontId="6" fillId="3" borderId="76" xfId="0" applyFont="1" applyFill="1" applyBorder="1" applyAlignment="1">
      <alignment horizontal="center" vertical="center"/>
    </xf>
    <xf numFmtId="0" fontId="6" fillId="3" borderId="77" xfId="0" applyFont="1" applyFill="1" applyBorder="1" applyAlignment="1">
      <alignment horizontal="center" vertical="center"/>
    </xf>
    <xf numFmtId="0" fontId="6" fillId="2" borderId="78" xfId="17" applyFont="1" applyFill="1" applyBorder="1"/>
    <xf numFmtId="0" fontId="0" fillId="2" borderId="79" xfId="0" applyFill="1" applyBorder="1"/>
    <xf numFmtId="0" fontId="0" fillId="2" borderId="80" xfId="0" applyFill="1" applyBorder="1"/>
    <xf numFmtId="0" fontId="48" fillId="2" borderId="80" xfId="0" applyFont="1" applyFill="1" applyBorder="1"/>
    <xf numFmtId="0" fontId="3" fillId="2" borderId="81" xfId="17" applyFont="1" applyFill="1" applyBorder="1" applyAlignment="1">
      <alignment horizontal="left" indent="1"/>
    </xf>
    <xf numFmtId="177" fontId="47" fillId="2" borderId="7" xfId="0" applyNumberFormat="1" applyFont="1" applyFill="1" applyBorder="1" applyAlignment="1" applyProtection="1">
      <alignment horizontal="right"/>
    </xf>
    <xf numFmtId="177" fontId="47" fillId="2" borderId="8" xfId="0" applyNumberFormat="1" applyFont="1" applyFill="1" applyBorder="1" applyAlignment="1" applyProtection="1">
      <alignment horizontal="right"/>
    </xf>
    <xf numFmtId="177" fontId="47" fillId="2" borderId="82" xfId="0" applyNumberFormat="1" applyFont="1" applyFill="1" applyBorder="1" applyAlignment="1" applyProtection="1">
      <alignment horizontal="right"/>
    </xf>
    <xf numFmtId="177" fontId="47" fillId="2" borderId="83" xfId="0" applyNumberFormat="1" applyFont="1" applyFill="1" applyBorder="1" applyAlignment="1" applyProtection="1">
      <alignment horizontal="right"/>
    </xf>
    <xf numFmtId="177" fontId="3" fillId="2" borderId="83" xfId="0" applyNumberFormat="1" applyFont="1" applyFill="1" applyBorder="1" applyAlignment="1" applyProtection="1">
      <alignment horizontal="right"/>
    </xf>
    <xf numFmtId="180" fontId="3" fillId="2" borderId="82" xfId="0" applyNumberFormat="1" applyFont="1" applyFill="1" applyBorder="1" applyAlignment="1" applyProtection="1">
      <alignment horizontal="right"/>
    </xf>
    <xf numFmtId="180" fontId="3" fillId="2" borderId="83" xfId="0" applyNumberFormat="1" applyFont="1" applyFill="1" applyBorder="1" applyAlignment="1" applyProtection="1">
      <alignment horizontal="right"/>
    </xf>
    <xf numFmtId="0" fontId="6" fillId="2" borderId="81" xfId="17" applyFont="1" applyFill="1" applyBorder="1" applyAlignment="1">
      <alignment horizontal="left"/>
    </xf>
    <xf numFmtId="180" fontId="6" fillId="2" borderId="82" xfId="0" applyNumberFormat="1" applyFont="1" applyFill="1" applyBorder="1" applyAlignment="1" applyProtection="1">
      <alignment horizontal="right"/>
    </xf>
    <xf numFmtId="180" fontId="6" fillId="2" borderId="83" xfId="0" applyNumberFormat="1" applyFont="1" applyFill="1" applyBorder="1" applyAlignment="1" applyProtection="1">
      <alignment horizontal="right"/>
    </xf>
    <xf numFmtId="0" fontId="6" fillId="2" borderId="81" xfId="17" applyFont="1" applyFill="1" applyBorder="1"/>
    <xf numFmtId="177" fontId="3" fillId="2" borderId="82" xfId="0" applyNumberFormat="1" applyFont="1" applyFill="1" applyBorder="1" applyAlignment="1" applyProtection="1">
      <alignment horizontal="right"/>
    </xf>
    <xf numFmtId="177" fontId="48" fillId="2" borderId="83" xfId="0" applyNumberFormat="1" applyFont="1" applyFill="1" applyBorder="1" applyAlignment="1" applyProtection="1">
      <alignment horizontal="right"/>
    </xf>
    <xf numFmtId="3" fontId="0" fillId="2" borderId="82" xfId="0" applyNumberFormat="1" applyFill="1" applyBorder="1"/>
    <xf numFmtId="3" fontId="0" fillId="2" borderId="83" xfId="0" applyNumberFormat="1" applyFill="1" applyBorder="1"/>
    <xf numFmtId="3" fontId="3" fillId="2" borderId="83" xfId="0" applyNumberFormat="1" applyFont="1" applyFill="1" applyBorder="1"/>
    <xf numFmtId="0" fontId="6" fillId="3" borderId="84" xfId="17" applyFont="1" applyFill="1" applyBorder="1"/>
    <xf numFmtId="177" fontId="6" fillId="3" borderId="85" xfId="0" applyNumberFormat="1" applyFont="1" applyFill="1" applyBorder="1" applyAlignment="1" applyProtection="1">
      <alignment horizontal="right"/>
    </xf>
    <xf numFmtId="177" fontId="6" fillId="3" borderId="86" xfId="0" applyNumberFormat="1" applyFont="1" applyFill="1" applyBorder="1" applyAlignment="1" applyProtection="1">
      <alignment horizontal="right"/>
    </xf>
    <xf numFmtId="180" fontId="6" fillId="3" borderId="87" xfId="0" applyNumberFormat="1" applyFont="1" applyFill="1" applyBorder="1" applyAlignment="1" applyProtection="1">
      <alignment horizontal="right"/>
    </xf>
    <xf numFmtId="180" fontId="6" fillId="3" borderId="88" xfId="0" applyNumberFormat="1" applyFont="1" applyFill="1" applyBorder="1" applyAlignment="1" applyProtection="1">
      <alignment horizontal="right"/>
    </xf>
    <xf numFmtId="0" fontId="6" fillId="0" borderId="0" xfId="17" applyFont="1" applyFill="1" applyBorder="1"/>
    <xf numFmtId="177" fontId="6" fillId="0" borderId="0" xfId="0" applyNumberFormat="1" applyFont="1" applyFill="1" applyBorder="1" applyAlignment="1" applyProtection="1">
      <alignment horizontal="right"/>
    </xf>
    <xf numFmtId="180" fontId="6" fillId="0" borderId="0" xfId="0" applyNumberFormat="1" applyFont="1" applyFill="1" applyBorder="1" applyAlignment="1" applyProtection="1">
      <alignment horizontal="right"/>
    </xf>
    <xf numFmtId="0" fontId="6" fillId="3" borderId="89" xfId="0" applyFont="1" applyFill="1" applyBorder="1" applyAlignment="1">
      <alignment horizontal="center" vertical="center"/>
    </xf>
    <xf numFmtId="0" fontId="6" fillId="3" borderId="85" xfId="0" applyNumberFormat="1" applyFont="1" applyFill="1" applyBorder="1" applyAlignment="1">
      <alignment horizontal="center" vertical="center" wrapText="1"/>
    </xf>
    <xf numFmtId="169" fontId="6" fillId="3" borderId="85" xfId="0" applyNumberFormat="1" applyFont="1" applyFill="1" applyBorder="1" applyAlignment="1">
      <alignment horizontal="center" vertical="center" wrapText="1"/>
    </xf>
    <xf numFmtId="169" fontId="6" fillId="3" borderId="86" xfId="0" applyNumberFormat="1" applyFont="1" applyFill="1" applyBorder="1" applyAlignment="1">
      <alignment horizontal="center" vertical="center" wrapText="1"/>
    </xf>
    <xf numFmtId="169" fontId="6" fillId="3" borderId="90" xfId="0" applyNumberFormat="1" applyFont="1" applyFill="1" applyBorder="1" applyAlignment="1">
      <alignment horizontal="center" vertical="center" wrapText="1"/>
    </xf>
    <xf numFmtId="0" fontId="18" fillId="0" borderId="91" xfId="0" applyFont="1" applyFill="1" applyBorder="1" applyAlignment="1">
      <alignment horizontal="left" vertical="center" indent="1"/>
    </xf>
    <xf numFmtId="176" fontId="48" fillId="2" borderId="92" xfId="0" applyNumberFormat="1" applyFont="1" applyFill="1" applyBorder="1" applyAlignment="1" applyProtection="1">
      <alignment horizontal="right"/>
    </xf>
    <xf numFmtId="170" fontId="3" fillId="2" borderId="1" xfId="0" applyNumberFormat="1" applyFont="1" applyFill="1" applyBorder="1" applyAlignment="1" applyProtection="1">
      <alignment horizontal="right" indent="1"/>
    </xf>
    <xf numFmtId="176" fontId="48" fillId="2" borderId="6" xfId="0" applyNumberFormat="1" applyFont="1" applyFill="1" applyBorder="1" applyAlignment="1" applyProtection="1">
      <alignment horizontal="right"/>
    </xf>
    <xf numFmtId="176" fontId="48" fillId="2" borderId="7" xfId="0" applyNumberFormat="1" applyFont="1" applyFill="1" applyBorder="1" applyAlignment="1" applyProtection="1">
      <alignment horizontal="right"/>
    </xf>
    <xf numFmtId="176" fontId="48" fillId="2" borderId="8" xfId="0" applyNumberFormat="1" applyFont="1" applyFill="1" applyBorder="1" applyAlignment="1" applyProtection="1">
      <alignment horizontal="right"/>
    </xf>
    <xf numFmtId="171" fontId="6" fillId="3" borderId="93" xfId="0" applyNumberFormat="1" applyFont="1" applyFill="1" applyBorder="1" applyAlignment="1" applyProtection="1">
      <alignment horizontal="right"/>
    </xf>
    <xf numFmtId="0" fontId="18" fillId="0" borderId="94" xfId="0" applyFont="1" applyFill="1" applyBorder="1" applyAlignment="1">
      <alignment horizontal="left" vertical="center" indent="1"/>
    </xf>
    <xf numFmtId="0" fontId="48" fillId="2" borderId="1" xfId="0" applyFont="1" applyFill="1" applyBorder="1"/>
    <xf numFmtId="171" fontId="48" fillId="2" borderId="6" xfId="0" applyNumberFormat="1" applyFont="1" applyFill="1" applyBorder="1" applyAlignment="1" applyProtection="1">
      <alignment horizontal="right" indent="1"/>
    </xf>
    <xf numFmtId="171" fontId="48" fillId="2" borderId="7" xfId="0" applyNumberFormat="1" applyFont="1" applyFill="1" applyBorder="1" applyAlignment="1" applyProtection="1">
      <alignment horizontal="right" indent="1"/>
    </xf>
    <xf numFmtId="171" fontId="48" fillId="2" borderId="8" xfId="0" applyNumberFormat="1" applyFont="1" applyFill="1" applyBorder="1" applyAlignment="1" applyProtection="1">
      <alignment horizontal="right" indent="1"/>
    </xf>
    <xf numFmtId="171" fontId="48" fillId="2" borderId="1" xfId="0" applyNumberFormat="1" applyFont="1" applyFill="1" applyBorder="1" applyAlignment="1" applyProtection="1">
      <alignment horizontal="right" indent="1"/>
    </xf>
    <xf numFmtId="170" fontId="3" fillId="0" borderId="1" xfId="0" applyNumberFormat="1" applyFont="1" applyFill="1" applyBorder="1" applyAlignment="1" applyProtection="1">
      <alignment horizontal="right" indent="1"/>
    </xf>
    <xf numFmtId="170" fontId="48" fillId="2" borderId="1" xfId="0" applyNumberFormat="1" applyFont="1" applyFill="1" applyBorder="1" applyAlignment="1" applyProtection="1">
      <alignment horizontal="right" indent="1"/>
    </xf>
    <xf numFmtId="171" fontId="3" fillId="0" borderId="6" xfId="0" applyNumberFormat="1" applyFont="1" applyFill="1" applyBorder="1" applyAlignment="1" applyProtection="1">
      <alignment horizontal="right" indent="1"/>
    </xf>
    <xf numFmtId="170" fontId="48" fillId="2" borderId="1" xfId="0" applyNumberFormat="1" applyFont="1" applyFill="1" applyBorder="1"/>
    <xf numFmtId="171" fontId="3" fillId="2" borderId="6" xfId="0" applyNumberFormat="1" applyFont="1" applyFill="1" applyBorder="1" applyAlignment="1" applyProtection="1">
      <alignment horizontal="right" indent="1"/>
    </xf>
    <xf numFmtId="171" fontId="48" fillId="0" borderId="8" xfId="0" applyNumberFormat="1" applyFont="1" applyFill="1" applyBorder="1" applyAlignment="1" applyProtection="1">
      <alignment horizontal="right" indent="1"/>
    </xf>
    <xf numFmtId="171" fontId="48" fillId="0" borderId="7" xfId="0" applyNumberFormat="1" applyFont="1" applyFill="1" applyBorder="1" applyAlignment="1" applyProtection="1">
      <alignment horizontal="right" indent="1"/>
    </xf>
    <xf numFmtId="0" fontId="48" fillId="2" borderId="0" xfId="0" applyFont="1" applyFill="1" applyBorder="1"/>
    <xf numFmtId="0" fontId="30" fillId="2" borderId="95" xfId="0" applyFont="1" applyFill="1" applyBorder="1"/>
    <xf numFmtId="171" fontId="48" fillId="2" borderId="96" xfId="0" applyNumberFormat="1" applyFont="1" applyFill="1" applyBorder="1" applyAlignment="1" applyProtection="1">
      <alignment horizontal="right"/>
    </xf>
    <xf numFmtId="170" fontId="48" fillId="2" borderId="1" xfId="0" applyNumberFormat="1" applyFont="1" applyFill="1" applyBorder="1" applyAlignment="1" applyProtection="1">
      <alignment horizontal="right"/>
    </xf>
    <xf numFmtId="171" fontId="48" fillId="2" borderId="6" xfId="0" applyNumberFormat="1" applyFont="1" applyFill="1" applyBorder="1" applyAlignment="1" applyProtection="1">
      <alignment horizontal="right"/>
    </xf>
    <xf numFmtId="171" fontId="48" fillId="2" borderId="7" xfId="0" applyNumberFormat="1" applyFont="1" applyFill="1" applyBorder="1" applyAlignment="1" applyProtection="1">
      <alignment horizontal="right"/>
    </xf>
    <xf numFmtId="171" fontId="48" fillId="2" borderId="8" xfId="0" applyNumberFormat="1" applyFont="1" applyFill="1" applyBorder="1" applyAlignment="1" applyProtection="1">
      <alignment horizontal="right"/>
    </xf>
    <xf numFmtId="0" fontId="31" fillId="3" borderId="84" xfId="0" applyFont="1" applyFill="1" applyBorder="1" applyAlignment="1">
      <alignment horizontal="center" vertical="center"/>
    </xf>
    <xf numFmtId="171" fontId="6" fillId="3" borderId="85" xfId="0" applyNumberFormat="1" applyFont="1" applyFill="1" applyBorder="1" applyAlignment="1" applyProtection="1">
      <alignment horizontal="center" vertical="center"/>
    </xf>
    <xf numFmtId="171" fontId="6" fillId="3" borderId="86" xfId="0" applyNumberFormat="1" applyFont="1" applyFill="1" applyBorder="1" applyAlignment="1" applyProtection="1">
      <alignment horizontal="center" vertical="center"/>
    </xf>
    <xf numFmtId="171" fontId="6" fillId="3" borderId="90" xfId="0" applyNumberFormat="1" applyFont="1" applyFill="1" applyBorder="1" applyAlignment="1" applyProtection="1">
      <alignment horizontal="right" vertical="center"/>
    </xf>
    <xf numFmtId="0" fontId="3" fillId="3" borderId="3" xfId="9" applyFont="1" applyFill="1" applyBorder="1" applyAlignment="1" applyProtection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3" fillId="3" borderId="24" xfId="9" quotePrefix="1" applyFont="1" applyFill="1" applyBorder="1" applyAlignment="1">
      <alignment horizontal="center" vertical="center"/>
    </xf>
    <xf numFmtId="0" fontId="3" fillId="3" borderId="40" xfId="9" applyFont="1" applyFill="1" applyBorder="1" applyAlignment="1">
      <alignment horizontal="center" vertical="center"/>
    </xf>
    <xf numFmtId="0" fontId="7" fillId="0" borderId="0" xfId="9" quotePrefix="1" applyFont="1" applyAlignment="1" applyProtection="1">
      <alignment horizontal="center" vertical="center"/>
    </xf>
    <xf numFmtId="0" fontId="8" fillId="0" borderId="0" xfId="9" applyFont="1" applyAlignment="1" applyProtection="1">
      <alignment horizontal="center"/>
    </xf>
    <xf numFmtId="0" fontId="3" fillId="0" borderId="17" xfId="9" applyFont="1" applyBorder="1" applyAlignment="1" applyProtection="1">
      <alignment horizontal="left"/>
    </xf>
    <xf numFmtId="0" fontId="3" fillId="3" borderId="48" xfId="9" applyFont="1" applyFill="1" applyBorder="1" applyAlignment="1" applyProtection="1">
      <alignment horizontal="center" vertical="center"/>
    </xf>
    <xf numFmtId="0" fontId="0" fillId="3" borderId="49" xfId="0" applyFill="1" applyBorder="1" applyAlignment="1">
      <alignment horizontal="center" vertical="center"/>
    </xf>
    <xf numFmtId="49" fontId="3" fillId="3" borderId="50" xfId="9" applyNumberFormat="1" applyFont="1" applyFill="1" applyBorder="1" applyAlignment="1" applyProtection="1">
      <alignment horizontal="center" vertical="center"/>
    </xf>
    <xf numFmtId="166" fontId="7" fillId="0" borderId="0" xfId="10" applyNumberFormat="1" applyFont="1" applyAlignment="1" applyProtection="1">
      <alignment horizontal="center" vertical="center"/>
    </xf>
    <xf numFmtId="166" fontId="8" fillId="0" borderId="0" xfId="10" applyFont="1" applyAlignment="1">
      <alignment horizontal="center"/>
    </xf>
    <xf numFmtId="166" fontId="3" fillId="3" borderId="3" xfId="10" applyNumberFormat="1" applyFont="1" applyFill="1" applyBorder="1" applyAlignment="1" applyProtection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3" fillId="3" borderId="51" xfId="0" applyFont="1" applyFill="1" applyBorder="1" applyAlignment="1">
      <alignment horizontal="center" vertical="center"/>
    </xf>
    <xf numFmtId="0" fontId="3" fillId="3" borderId="52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39" fillId="3" borderId="51" xfId="0" applyFont="1" applyFill="1" applyBorder="1" applyAlignment="1">
      <alignment horizontal="center" vertical="center"/>
    </xf>
    <xf numFmtId="0" fontId="39" fillId="3" borderId="52" xfId="0" applyFont="1" applyFill="1" applyBorder="1" applyAlignment="1">
      <alignment horizontal="center" vertical="center"/>
    </xf>
    <xf numFmtId="0" fontId="42" fillId="3" borderId="4" xfId="0" applyFont="1" applyFill="1" applyBorder="1" applyAlignment="1">
      <alignment horizontal="center" vertical="center"/>
    </xf>
    <xf numFmtId="0" fontId="42" fillId="3" borderId="10" xfId="0" applyFont="1" applyFill="1" applyBorder="1" applyAlignment="1">
      <alignment horizontal="center" vertical="center"/>
    </xf>
    <xf numFmtId="0" fontId="42" fillId="3" borderId="3" xfId="0" applyFont="1" applyFill="1" applyBorder="1" applyAlignment="1">
      <alignment horizontal="center" vertical="center"/>
    </xf>
    <xf numFmtId="0" fontId="42" fillId="3" borderId="9" xfId="0" applyFont="1" applyFill="1" applyBorder="1" applyAlignment="1">
      <alignment horizontal="center" vertical="center"/>
    </xf>
    <xf numFmtId="0" fontId="38" fillId="2" borderId="0" xfId="0" applyFont="1" applyFill="1" applyBorder="1" applyAlignment="1">
      <alignment horizontal="center"/>
    </xf>
    <xf numFmtId="0" fontId="39" fillId="0" borderId="0" xfId="0" applyFont="1" applyAlignment="1"/>
    <xf numFmtId="0" fontId="41" fillId="2" borderId="0" xfId="0" applyFont="1" applyFill="1" applyBorder="1" applyAlignment="1">
      <alignment horizontal="center"/>
    </xf>
    <xf numFmtId="0" fontId="40" fillId="2" borderId="0" xfId="0" applyFont="1" applyFill="1" applyBorder="1" applyAlignment="1">
      <alignment horizontal="center"/>
    </xf>
    <xf numFmtId="2" fontId="7" fillId="2" borderId="0" xfId="0" applyNumberFormat="1" applyFont="1" applyFill="1" applyAlignment="1">
      <alignment horizontal="center"/>
    </xf>
    <xf numFmtId="0" fontId="39" fillId="3" borderId="4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0" borderId="0" xfId="0" applyFont="1" applyBorder="1" applyAlignment="1"/>
    <xf numFmtId="0" fontId="3" fillId="3" borderId="24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0" xfId="0" applyFont="1" applyAlignment="1"/>
    <xf numFmtId="0" fontId="9" fillId="3" borderId="4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horizontal="center" vertical="center"/>
    </xf>
    <xf numFmtId="0" fontId="3" fillId="3" borderId="14" xfId="11" applyFont="1" applyFill="1" applyBorder="1" applyAlignment="1">
      <alignment horizontal="center" vertical="center"/>
    </xf>
    <xf numFmtId="0" fontId="3" fillId="3" borderId="10" xfId="11" applyFont="1" applyFill="1" applyBorder="1" applyAlignment="1">
      <alignment horizontal="center" vertical="center"/>
    </xf>
    <xf numFmtId="0" fontId="3" fillId="3" borderId="15" xfId="11" applyFont="1" applyFill="1" applyBorder="1" applyAlignment="1">
      <alignment horizontal="center" vertical="center"/>
    </xf>
    <xf numFmtId="0" fontId="3" fillId="3" borderId="11" xfId="11" applyFont="1" applyFill="1" applyBorder="1" applyAlignment="1">
      <alignment horizontal="center" vertical="center"/>
    </xf>
    <xf numFmtId="0" fontId="3" fillId="0" borderId="0" xfId="11" quotePrefix="1" applyNumberFormat="1" applyFont="1" applyAlignment="1">
      <alignment horizontal="left"/>
    </xf>
    <xf numFmtId="0" fontId="3" fillId="0" borderId="0" xfId="11" applyNumberFormat="1" applyFont="1" applyAlignment="1">
      <alignment horizontal="left"/>
    </xf>
    <xf numFmtId="0" fontId="3" fillId="0" borderId="17" xfId="11" applyFont="1" applyBorder="1" applyAlignment="1">
      <alignment horizontal="left"/>
    </xf>
    <xf numFmtId="0" fontId="3" fillId="0" borderId="0" xfId="11" applyFont="1" applyAlignment="1">
      <alignment horizontal="left"/>
    </xf>
    <xf numFmtId="0" fontId="7" fillId="0" borderId="0" xfId="11" quotePrefix="1" applyFont="1" applyAlignment="1">
      <alignment horizontal="center"/>
    </xf>
    <xf numFmtId="0" fontId="7" fillId="0" borderId="0" xfId="11" applyFont="1" applyAlignment="1">
      <alignment horizontal="center"/>
    </xf>
    <xf numFmtId="0" fontId="3" fillId="3" borderId="35" xfId="11" applyFont="1" applyFill="1" applyBorder="1" applyAlignment="1">
      <alignment horizontal="center" vertical="center"/>
    </xf>
    <xf numFmtId="0" fontId="3" fillId="3" borderId="41" xfId="1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3" fillId="3" borderId="26" xfId="0" applyFont="1" applyFill="1" applyBorder="1" applyAlignment="1">
      <alignment horizontal="center" vertical="center" wrapText="1"/>
    </xf>
    <xf numFmtId="0" fontId="33" fillId="3" borderId="14" xfId="0" applyFont="1" applyFill="1" applyBorder="1" applyAlignment="1">
      <alignment horizontal="center" vertical="center" wrapText="1"/>
    </xf>
    <xf numFmtId="0" fontId="33" fillId="3" borderId="1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7" fillId="0" borderId="0" xfId="12" applyFont="1" applyAlignment="1">
      <alignment horizontal="center"/>
    </xf>
    <xf numFmtId="0" fontId="7" fillId="0" borderId="0" xfId="12" quotePrefix="1" applyFont="1" applyAlignment="1">
      <alignment horizontal="center"/>
    </xf>
    <xf numFmtId="0" fontId="3" fillId="3" borderId="3" xfId="12" applyFont="1" applyFill="1" applyBorder="1" applyAlignment="1">
      <alignment horizontal="center" vertical="distributed"/>
    </xf>
    <xf numFmtId="0" fontId="3" fillId="3" borderId="9" xfId="12" applyFont="1" applyFill="1" applyBorder="1" applyAlignment="1">
      <alignment horizontal="center" vertical="distributed"/>
    </xf>
    <xf numFmtId="0" fontId="3" fillId="3" borderId="4" xfId="12" applyFont="1" applyFill="1" applyBorder="1" applyAlignment="1">
      <alignment horizontal="center" vertical="distributed"/>
    </xf>
    <xf numFmtId="0" fontId="3" fillId="3" borderId="10" xfId="12" applyFont="1" applyFill="1" applyBorder="1" applyAlignment="1">
      <alignment horizontal="center" vertical="distributed"/>
    </xf>
    <xf numFmtId="0" fontId="3" fillId="3" borderId="4" xfId="12" applyFont="1" applyFill="1" applyBorder="1" applyAlignment="1">
      <alignment horizontal="center" vertical="center" wrapText="1"/>
    </xf>
    <xf numFmtId="0" fontId="3" fillId="3" borderId="10" xfId="12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3" fillId="3" borderId="5" xfId="12" applyFont="1" applyFill="1" applyBorder="1" applyAlignment="1">
      <alignment horizontal="center" vertical="center" wrapText="1"/>
    </xf>
    <xf numFmtId="0" fontId="3" fillId="3" borderId="11" xfId="12" applyFont="1" applyFill="1" applyBorder="1" applyAlignment="1">
      <alignment horizontal="center" vertical="center" wrapText="1"/>
    </xf>
    <xf numFmtId="165" fontId="8" fillId="0" borderId="0" xfId="13" applyFont="1" applyAlignment="1">
      <alignment horizontal="center"/>
    </xf>
    <xf numFmtId="165" fontId="3" fillId="3" borderId="3" xfId="13" applyFont="1" applyFill="1" applyBorder="1" applyAlignment="1">
      <alignment horizontal="center" vertical="center"/>
    </xf>
    <xf numFmtId="165" fontId="3" fillId="3" borderId="9" xfId="13" applyFont="1" applyFill="1" applyBorder="1" applyAlignment="1">
      <alignment horizontal="center" vertical="center"/>
    </xf>
    <xf numFmtId="165" fontId="7" fillId="0" borderId="0" xfId="13" quotePrefix="1" applyFont="1" applyAlignment="1">
      <alignment horizontal="center"/>
    </xf>
    <xf numFmtId="0" fontId="3" fillId="3" borderId="35" xfId="9" applyFont="1" applyFill="1" applyBorder="1" applyAlignment="1" applyProtection="1">
      <alignment horizontal="center" vertical="center"/>
    </xf>
    <xf numFmtId="0" fontId="3" fillId="3" borderId="54" xfId="9" applyFont="1" applyFill="1" applyBorder="1" applyAlignment="1" applyProtection="1">
      <alignment horizontal="center" vertical="center"/>
    </xf>
    <xf numFmtId="0" fontId="0" fillId="3" borderId="41" xfId="0" quotePrefix="1" applyNumberFormat="1" applyFill="1" applyBorder="1" applyAlignment="1">
      <alignment horizontal="center" vertical="center"/>
    </xf>
    <xf numFmtId="49" fontId="3" fillId="3" borderId="17" xfId="10" applyNumberFormat="1" applyFont="1" applyFill="1" applyBorder="1" applyAlignment="1" applyProtection="1">
      <alignment horizontal="center" vertical="center"/>
    </xf>
    <xf numFmtId="49" fontId="3" fillId="3" borderId="2" xfId="10" applyNumberFormat="1" applyFont="1" applyFill="1" applyBorder="1" applyAlignment="1" applyProtection="1">
      <alignment horizontal="center" vertical="center"/>
    </xf>
    <xf numFmtId="165" fontId="7" fillId="0" borderId="0" xfId="13" quotePrefix="1" applyFont="1" applyAlignment="1">
      <alignment horizontal="center" vertical="center"/>
    </xf>
    <xf numFmtId="0" fontId="3" fillId="3" borderId="41" xfId="9" applyFont="1" applyFill="1" applyBorder="1" applyAlignment="1" applyProtection="1">
      <alignment horizontal="center" vertical="center"/>
    </xf>
    <xf numFmtId="0" fontId="0" fillId="3" borderId="53" xfId="0" quotePrefix="1" applyNumberFormat="1" applyFill="1" applyBorder="1" applyAlignment="1">
      <alignment horizontal="center" vertical="center"/>
    </xf>
    <xf numFmtId="0" fontId="6" fillId="3" borderId="3" xfId="14" applyFont="1" applyFill="1" applyBorder="1" applyAlignment="1">
      <alignment horizontal="center" vertical="center"/>
    </xf>
    <xf numFmtId="0" fontId="6" fillId="3" borderId="9" xfId="0" applyFont="1" applyFill="1" applyBorder="1" applyAlignment="1">
      <alignment vertical="center"/>
    </xf>
    <xf numFmtId="0" fontId="7" fillId="0" borderId="0" xfId="14" quotePrefix="1" applyFont="1" applyAlignment="1">
      <alignment horizontal="center" vertical="center"/>
    </xf>
    <xf numFmtId="0" fontId="6" fillId="3" borderId="24" xfId="9" quotePrefix="1" applyNumberFormat="1" applyFont="1" applyFill="1" applyBorder="1" applyAlignment="1" applyProtection="1">
      <alignment horizontal="center" vertical="center"/>
    </xf>
    <xf numFmtId="0" fontId="6" fillId="3" borderId="40" xfId="9" quotePrefix="1" applyNumberFormat="1" applyFont="1" applyFill="1" applyBorder="1" applyAlignment="1" applyProtection="1">
      <alignment horizontal="center" vertical="center"/>
    </xf>
    <xf numFmtId="0" fontId="7" fillId="0" borderId="0" xfId="14" quotePrefix="1" applyFont="1" applyBorder="1" applyAlignment="1">
      <alignment horizontal="center" vertical="center"/>
    </xf>
    <xf numFmtId="0" fontId="7" fillId="2" borderId="0" xfId="3" applyFont="1" applyFill="1" applyAlignment="1">
      <alignment horizontal="center"/>
    </xf>
    <xf numFmtId="0" fontId="7" fillId="2" borderId="0" xfId="3" quotePrefix="1" applyFont="1" applyFill="1" applyAlignment="1">
      <alignment horizontal="center"/>
    </xf>
    <xf numFmtId="0" fontId="8" fillId="2" borderId="0" xfId="3" applyFont="1" applyFill="1" applyAlignment="1">
      <alignment horizontal="center"/>
    </xf>
    <xf numFmtId="0" fontId="3" fillId="3" borderId="3" xfId="3" applyFont="1" applyFill="1" applyBorder="1" applyAlignment="1">
      <alignment horizontal="center" vertical="center" wrapText="1"/>
    </xf>
    <xf numFmtId="0" fontId="3" fillId="3" borderId="6" xfId="3" applyFill="1" applyBorder="1" applyAlignment="1">
      <alignment horizontal="center" vertical="center" wrapText="1"/>
    </xf>
    <xf numFmtId="0" fontId="3" fillId="3" borderId="9" xfId="3" applyFill="1" applyBorder="1" applyAlignment="1">
      <alignment horizontal="center" vertical="center" wrapText="1"/>
    </xf>
    <xf numFmtId="0" fontId="3" fillId="3" borderId="4" xfId="3" applyFont="1" applyFill="1" applyBorder="1" applyAlignment="1">
      <alignment horizontal="center" vertical="center" wrapText="1"/>
    </xf>
    <xf numFmtId="0" fontId="3" fillId="3" borderId="7" xfId="3" applyFill="1" applyBorder="1" applyAlignment="1">
      <alignment horizontal="center" vertical="center" wrapText="1"/>
    </xf>
    <xf numFmtId="0" fontId="3" fillId="3" borderId="10" xfId="3" applyFill="1" applyBorder="1" applyAlignment="1">
      <alignment horizontal="center" vertical="center" wrapText="1"/>
    </xf>
    <xf numFmtId="0" fontId="3" fillId="3" borderId="5" xfId="3" applyFont="1" applyFill="1" applyBorder="1" applyAlignment="1">
      <alignment horizontal="center" vertical="center" wrapText="1"/>
    </xf>
    <xf numFmtId="0" fontId="3" fillId="3" borderId="8" xfId="3" applyFill="1" applyBorder="1" applyAlignment="1">
      <alignment horizontal="center" vertical="center" wrapText="1"/>
    </xf>
    <xf numFmtId="0" fontId="3" fillId="3" borderId="11" xfId="3" applyFill="1" applyBorder="1" applyAlignment="1">
      <alignment horizontal="center" vertical="center" wrapText="1"/>
    </xf>
    <xf numFmtId="0" fontId="7" fillId="0" borderId="0" xfId="3" applyFont="1" applyFill="1" applyAlignment="1">
      <alignment horizontal="center"/>
    </xf>
    <xf numFmtId="0" fontId="3" fillId="3" borderId="4" xfId="3" applyFill="1" applyBorder="1" applyAlignment="1">
      <alignment horizontal="center" vertical="center" wrapText="1"/>
    </xf>
    <xf numFmtId="0" fontId="8" fillId="2" borderId="0" xfId="3" applyFont="1" applyFill="1" applyAlignment="1">
      <alignment horizontal="center" vertical="center" wrapText="1"/>
    </xf>
    <xf numFmtId="0" fontId="10" fillId="2" borderId="0" xfId="3" applyFont="1" applyFill="1" applyBorder="1" applyAlignment="1">
      <alignment horizontal="left"/>
    </xf>
    <xf numFmtId="1" fontId="3" fillId="2" borderId="0" xfId="3" applyNumberFormat="1" applyFont="1" applyFill="1" applyAlignment="1">
      <alignment horizontal="left"/>
    </xf>
    <xf numFmtId="0" fontId="7" fillId="2" borderId="0" xfId="3" applyFont="1" applyFill="1" applyAlignment="1">
      <alignment horizontal="center" vertical="distributed"/>
    </xf>
    <xf numFmtId="0" fontId="10" fillId="2" borderId="17" xfId="3" applyFont="1" applyFill="1" applyBorder="1" applyAlignment="1">
      <alignment horizontal="left"/>
    </xf>
    <xf numFmtId="1" fontId="3" fillId="2" borderId="0" xfId="3" applyNumberFormat="1" applyFill="1" applyAlignment="1">
      <alignment horizontal="left"/>
    </xf>
    <xf numFmtId="0" fontId="10" fillId="2" borderId="0" xfId="3" applyFont="1" applyFill="1" applyAlignment="1">
      <alignment horizontal="left"/>
    </xf>
    <xf numFmtId="1" fontId="3" fillId="2" borderId="17" xfId="3" applyNumberFormat="1" applyFill="1" applyBorder="1" applyAlignment="1">
      <alignment horizontal="left"/>
    </xf>
    <xf numFmtId="1" fontId="3" fillId="2" borderId="0" xfId="3" applyNumberFormat="1" applyFill="1" applyBorder="1" applyAlignment="1">
      <alignment horizontal="left"/>
    </xf>
    <xf numFmtId="0" fontId="8" fillId="2" borderId="0" xfId="3" applyFont="1" applyFill="1" applyBorder="1" applyAlignment="1">
      <alignment horizontal="center" vertical="center" wrapText="1"/>
    </xf>
    <xf numFmtId="0" fontId="8" fillId="2" borderId="0" xfId="3" applyFont="1" applyFill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1" fontId="3" fillId="3" borderId="4" xfId="3" applyNumberFormat="1" applyFont="1" applyFill="1" applyBorder="1" applyAlignment="1">
      <alignment horizontal="center" vertical="center" wrapText="1"/>
    </xf>
    <xf numFmtId="1" fontId="3" fillId="3" borderId="10" xfId="3" applyNumberFormat="1" applyFont="1" applyFill="1" applyBorder="1" applyAlignment="1">
      <alignment horizontal="center" vertical="center" wrapText="1"/>
    </xf>
    <xf numFmtId="1" fontId="3" fillId="3" borderId="5" xfId="3" applyNumberFormat="1" applyFont="1" applyFill="1" applyBorder="1" applyAlignment="1">
      <alignment horizontal="center" vertical="center" wrapText="1"/>
    </xf>
    <xf numFmtId="1" fontId="3" fillId="3" borderId="11" xfId="3" applyNumberFormat="1" applyFont="1" applyFill="1" applyBorder="1" applyAlignment="1">
      <alignment horizontal="center" vertical="center" wrapText="1"/>
    </xf>
    <xf numFmtId="0" fontId="3" fillId="3" borderId="3" xfId="3" applyFill="1" applyBorder="1" applyAlignment="1">
      <alignment horizontal="center"/>
    </xf>
    <xf numFmtId="0" fontId="3" fillId="3" borderId="9" xfId="3" applyFill="1" applyBorder="1" applyAlignment="1">
      <alignment horizontal="center"/>
    </xf>
    <xf numFmtId="0" fontId="8" fillId="2" borderId="0" xfId="3" applyFont="1" applyAlignment="1">
      <alignment horizontal="center"/>
    </xf>
    <xf numFmtId="0" fontId="3" fillId="3" borderId="7" xfId="3" applyFont="1" applyFill="1" applyBorder="1" applyAlignment="1">
      <alignment horizontal="center" vertical="center" wrapText="1"/>
    </xf>
    <xf numFmtId="0" fontId="3" fillId="3" borderId="10" xfId="3" applyFont="1" applyFill="1" applyBorder="1" applyAlignment="1">
      <alignment horizontal="center" vertical="center" wrapText="1"/>
    </xf>
    <xf numFmtId="0" fontId="8" fillId="2" borderId="0" xfId="3" applyFont="1" applyBorder="1" applyAlignment="1">
      <alignment horizontal="center"/>
    </xf>
    <xf numFmtId="0" fontId="7" fillId="2" borderId="0" xfId="3" applyFont="1" applyBorder="1" applyAlignment="1">
      <alignment horizontal="center"/>
    </xf>
    <xf numFmtId="0" fontId="7" fillId="2" borderId="0" xfId="3" applyFont="1" applyFill="1" applyBorder="1" applyAlignment="1">
      <alignment horizontal="center"/>
    </xf>
    <xf numFmtId="0" fontId="23" fillId="0" borderId="0" xfId="24" applyFont="1" applyAlignment="1">
      <alignment horizontal="left"/>
    </xf>
    <xf numFmtId="0" fontId="8" fillId="0" borderId="0" xfId="19" applyFont="1" applyAlignment="1">
      <alignment horizontal="center"/>
    </xf>
    <xf numFmtId="0" fontId="7" fillId="0" borderId="0" xfId="19" applyFont="1" applyAlignment="1">
      <alignment horizontal="center"/>
    </xf>
    <xf numFmtId="0" fontId="3" fillId="3" borderId="40" xfId="19" applyFont="1" applyFill="1" applyBorder="1" applyAlignment="1">
      <alignment horizontal="center" vertical="center"/>
    </xf>
    <xf numFmtId="0" fontId="3" fillId="3" borderId="28" xfId="19" applyFont="1" applyFill="1" applyBorder="1" applyAlignment="1">
      <alignment horizontal="center" vertical="center"/>
    </xf>
    <xf numFmtId="0" fontId="36" fillId="0" borderId="0" xfId="25" applyAlignment="1" applyProtection="1">
      <alignment horizontal="center"/>
    </xf>
    <xf numFmtId="0" fontId="23" fillId="0" borderId="0" xfId="24" applyFont="1" applyAlignment="1">
      <alignment horizontal="center"/>
    </xf>
    <xf numFmtId="0" fontId="23" fillId="4" borderId="69" xfId="0" applyFont="1" applyFill="1" applyBorder="1" applyAlignment="1">
      <alignment horizontal="center" vertical="center" wrapText="1"/>
    </xf>
    <xf numFmtId="0" fontId="23" fillId="4" borderId="68" xfId="0" applyFont="1" applyFill="1" applyBorder="1" applyAlignment="1">
      <alignment horizontal="center" vertical="center" wrapText="1"/>
    </xf>
    <xf numFmtId="0" fontId="23" fillId="4" borderId="56" xfId="0" applyFont="1" applyFill="1" applyBorder="1" applyAlignment="1">
      <alignment horizontal="center" vertical="center" wrapText="1"/>
    </xf>
    <xf numFmtId="0" fontId="23" fillId="4" borderId="57" xfId="0" applyFont="1" applyFill="1" applyBorder="1" applyAlignment="1">
      <alignment horizontal="center" vertical="center" wrapText="1"/>
    </xf>
    <xf numFmtId="0" fontId="7" fillId="0" borderId="0" xfId="20" applyFont="1" applyAlignment="1">
      <alignment horizontal="center" vertical="center"/>
    </xf>
    <xf numFmtId="2" fontId="23" fillId="4" borderId="56" xfId="0" applyNumberFormat="1" applyFont="1" applyFill="1" applyBorder="1" applyAlignment="1">
      <alignment horizontal="center" vertical="center"/>
    </xf>
    <xf numFmtId="2" fontId="3" fillId="4" borderId="56" xfId="0" applyNumberFormat="1" applyFont="1" applyFill="1" applyBorder="1" applyAlignment="1">
      <alignment horizontal="center" vertical="center"/>
    </xf>
    <xf numFmtId="0" fontId="23" fillId="4" borderId="59" xfId="0" applyFont="1" applyFill="1" applyBorder="1" applyAlignment="1">
      <alignment horizontal="center" vertical="center"/>
    </xf>
    <xf numFmtId="0" fontId="23" fillId="4" borderId="56" xfId="0" applyFont="1" applyFill="1" applyBorder="1" applyAlignment="1">
      <alignment horizontal="center" vertical="center"/>
    </xf>
    <xf numFmtId="0" fontId="23" fillId="4" borderId="60" xfId="0" applyFont="1" applyFill="1" applyBorder="1" applyAlignment="1">
      <alignment horizontal="center" vertical="center"/>
    </xf>
    <xf numFmtId="0" fontId="23" fillId="4" borderId="65" xfId="0" applyFont="1" applyFill="1" applyBorder="1" applyAlignment="1">
      <alignment horizontal="center" vertical="center"/>
    </xf>
    <xf numFmtId="0" fontId="3" fillId="3" borderId="35" xfId="16" applyFont="1" applyFill="1" applyBorder="1" applyAlignment="1">
      <alignment horizontal="center" vertical="center"/>
    </xf>
    <xf numFmtId="0" fontId="3" fillId="3" borderId="41" xfId="16" applyFont="1" applyFill="1" applyBorder="1" applyAlignment="1">
      <alignment horizontal="center" vertical="center"/>
    </xf>
    <xf numFmtId="0" fontId="8" fillId="2" borderId="0" xfId="15" applyFont="1" applyFill="1" applyAlignment="1">
      <alignment horizontal="center"/>
    </xf>
    <xf numFmtId="0" fontId="7" fillId="2" borderId="0" xfId="16" applyFont="1" applyFill="1" applyAlignment="1">
      <alignment horizontal="center"/>
    </xf>
    <xf numFmtId="0" fontId="3" fillId="3" borderId="3" xfId="16" applyFont="1" applyFill="1" applyBorder="1" applyAlignment="1">
      <alignment horizontal="center" vertical="center"/>
    </xf>
    <xf numFmtId="0" fontId="3" fillId="3" borderId="9" xfId="16" applyFont="1" applyFill="1" applyBorder="1" applyAlignment="1">
      <alignment horizontal="center" vertical="center"/>
    </xf>
    <xf numFmtId="0" fontId="27" fillId="0" borderId="0" xfId="0" applyFont="1" applyAlignment="1">
      <alignment horizontal="center" wrapText="1"/>
    </xf>
    <xf numFmtId="1" fontId="3" fillId="3" borderId="51" xfId="6" applyNumberFormat="1" applyFont="1" applyFill="1" applyBorder="1" applyAlignment="1">
      <alignment horizontal="center" vertical="center"/>
    </xf>
    <xf numFmtId="1" fontId="3" fillId="3" borderId="47" xfId="6" applyNumberFormat="1" applyFont="1" applyFill="1" applyBorder="1" applyAlignment="1">
      <alignment horizontal="center" vertical="center"/>
    </xf>
    <xf numFmtId="1" fontId="3" fillId="3" borderId="55" xfId="6" applyNumberFormat="1" applyFont="1" applyFill="1" applyBorder="1" applyAlignment="1">
      <alignment horizontal="center" vertical="center"/>
    </xf>
    <xf numFmtId="1" fontId="3" fillId="3" borderId="52" xfId="6" applyNumberFormat="1" applyFont="1" applyFill="1" applyBorder="1" applyAlignment="1">
      <alignment horizontal="center" vertical="center"/>
    </xf>
    <xf numFmtId="165" fontId="8" fillId="0" borderId="0" xfId="5" applyFont="1" applyFill="1" applyAlignment="1">
      <alignment horizontal="center"/>
    </xf>
    <xf numFmtId="165" fontId="7" fillId="0" borderId="0" xfId="6" applyFont="1" applyFill="1" applyAlignment="1">
      <alignment horizontal="center"/>
    </xf>
    <xf numFmtId="1" fontId="3" fillId="3" borderId="35" xfId="6" applyNumberFormat="1" applyFont="1" applyFill="1" applyBorder="1" applyAlignment="1">
      <alignment horizontal="center" vertical="center"/>
    </xf>
    <xf numFmtId="1" fontId="3" fillId="3" borderId="37" xfId="6" applyNumberFormat="1" applyFont="1" applyFill="1" applyBorder="1" applyAlignment="1">
      <alignment horizontal="center" vertical="center"/>
    </xf>
    <xf numFmtId="165" fontId="8" fillId="0" borderId="0" xfId="8" applyFont="1" applyBorder="1" applyAlignment="1">
      <alignment horizontal="center"/>
    </xf>
    <xf numFmtId="165" fontId="7" fillId="0" borderId="0" xfId="8" quotePrefix="1" applyFont="1" applyBorder="1" applyAlignment="1">
      <alignment horizontal="center"/>
    </xf>
    <xf numFmtId="165" fontId="7" fillId="0" borderId="0" xfId="8" applyFont="1" applyBorder="1" applyAlignment="1">
      <alignment horizontal="center"/>
    </xf>
    <xf numFmtId="1" fontId="3" fillId="3" borderId="5" xfId="8" applyNumberFormat="1" applyFont="1" applyFill="1" applyBorder="1" applyAlignment="1">
      <alignment horizontal="center" vertical="center"/>
    </xf>
    <xf numFmtId="1" fontId="3" fillId="3" borderId="11" xfId="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165" fontId="3" fillId="3" borderId="3" xfId="8" applyFont="1" applyFill="1" applyBorder="1" applyAlignment="1">
      <alignment horizontal="center" vertical="center"/>
    </xf>
    <xf numFmtId="165" fontId="3" fillId="3" borderId="9" xfId="8" applyFont="1" applyFill="1" applyBorder="1" applyAlignment="1">
      <alignment horizontal="center" vertical="center"/>
    </xf>
    <xf numFmtId="1" fontId="3" fillId="3" borderId="4" xfId="8" applyNumberFormat="1" applyFont="1" applyFill="1" applyBorder="1" applyAlignment="1">
      <alignment horizontal="center" vertical="center"/>
    </xf>
    <xf numFmtId="1" fontId="3" fillId="3" borderId="10" xfId="8" applyNumberFormat="1" applyFont="1" applyFill="1" applyBorder="1" applyAlignment="1">
      <alignment horizontal="center" vertical="center"/>
    </xf>
    <xf numFmtId="1" fontId="3" fillId="3" borderId="27" xfId="7" applyNumberFormat="1" applyFont="1" applyFill="1" applyBorder="1" applyAlignment="1">
      <alignment horizontal="center" vertical="center"/>
    </xf>
    <xf numFmtId="1" fontId="3" fillId="3" borderId="35" xfId="7" applyNumberFormat="1" applyFont="1" applyFill="1" applyBorder="1" applyAlignment="1">
      <alignment horizontal="center" vertical="center"/>
    </xf>
    <xf numFmtId="1" fontId="3" fillId="3" borderId="37" xfId="7" applyNumberFormat="1" applyFont="1" applyFill="1" applyBorder="1" applyAlignment="1">
      <alignment horizontal="center" vertical="center"/>
    </xf>
    <xf numFmtId="165" fontId="3" fillId="3" borderId="3" xfId="7" applyFont="1" applyFill="1" applyBorder="1" applyAlignment="1">
      <alignment horizontal="center" vertical="center"/>
    </xf>
    <xf numFmtId="165" fontId="8" fillId="0" borderId="0" xfId="5" applyFont="1" applyAlignment="1">
      <alignment horizontal="center"/>
    </xf>
    <xf numFmtId="165" fontId="7" fillId="0" borderId="0" xfId="7" quotePrefix="1" applyFont="1" applyAlignment="1">
      <alignment horizontal="center"/>
    </xf>
    <xf numFmtId="1" fontId="3" fillId="3" borderId="27" xfId="8" applyNumberFormat="1" applyFont="1" applyFill="1" applyBorder="1" applyAlignment="1">
      <alignment horizontal="center" vertical="center"/>
    </xf>
    <xf numFmtId="1" fontId="3" fillId="3" borderId="35" xfId="8" applyNumberFormat="1" applyFont="1" applyFill="1" applyBorder="1" applyAlignment="1">
      <alignment horizontal="center" vertical="center"/>
    </xf>
    <xf numFmtId="165" fontId="8" fillId="0" borderId="0" xfId="8" applyFont="1" applyAlignment="1">
      <alignment horizontal="center"/>
    </xf>
    <xf numFmtId="165" fontId="7" fillId="0" borderId="0" xfId="8" quotePrefix="1" applyFont="1" applyAlignment="1">
      <alignment horizontal="center"/>
    </xf>
    <xf numFmtId="165" fontId="7" fillId="0" borderId="0" xfId="8" applyFont="1" applyAlignment="1">
      <alignment horizontal="center"/>
    </xf>
    <xf numFmtId="1" fontId="3" fillId="3" borderId="37" xfId="8" applyNumberFormat="1" applyFont="1" applyFill="1" applyBorder="1" applyAlignment="1">
      <alignment horizontal="center" vertical="center"/>
    </xf>
    <xf numFmtId="0" fontId="8" fillId="2" borderId="0" xfId="15" applyFont="1" applyFill="1" applyBorder="1" applyAlignment="1">
      <alignment horizontal="center"/>
    </xf>
    <xf numFmtId="0" fontId="7" fillId="2" borderId="0" xfId="17" applyFont="1" applyFill="1" applyBorder="1" applyAlignment="1">
      <alignment horizontal="center"/>
    </xf>
    <xf numFmtId="0" fontId="13" fillId="2" borderId="0" xfId="0" applyFont="1" applyFill="1" applyAlignment="1">
      <alignment horizontal="left" wrapText="1"/>
    </xf>
    <xf numFmtId="0" fontId="13" fillId="2" borderId="0" xfId="17" applyFont="1" applyFill="1" applyBorder="1" applyAlignment="1"/>
    <xf numFmtId="0" fontId="13" fillId="2" borderId="0" xfId="0" applyFont="1" applyFill="1" applyBorder="1" applyAlignment="1"/>
    <xf numFmtId="0" fontId="31" fillId="0" borderId="0" xfId="0" applyFont="1" applyFill="1" applyBorder="1" applyAlignment="1">
      <alignment horizontal="center" vertical="center"/>
    </xf>
    <xf numFmtId="0" fontId="7" fillId="2" borderId="0" xfId="18" applyFont="1" applyFill="1" applyBorder="1" applyAlignment="1">
      <alignment horizontal="center"/>
    </xf>
    <xf numFmtId="0" fontId="7" fillId="2" borderId="0" xfId="18" applyFont="1" applyFill="1" applyAlignment="1">
      <alignment horizontal="center"/>
    </xf>
  </cellXfs>
  <cellStyles count="27">
    <cellStyle name="Euro" xfId="1"/>
    <cellStyle name="Hipervínculo" xfId="25" builtinId="8"/>
    <cellStyle name="Millares [0]" xfId="2" builtinId="6"/>
    <cellStyle name="Normal" xfId="0" builtinId="0"/>
    <cellStyle name="Normal 2" xfId="24"/>
    <cellStyle name="Normal 3" xfId="26"/>
    <cellStyle name="Normal_AE08-C24.2" xfId="3"/>
    <cellStyle name="Normal_EXAGRI2" xfId="4"/>
    <cellStyle name="Normal_FINAN1" xfId="5"/>
    <cellStyle name="Normal_FINAN2" xfId="6"/>
    <cellStyle name="Normal_FINAN3" xfId="7"/>
    <cellStyle name="Normal_FINAN5" xfId="8"/>
    <cellStyle name="Normal_PRECIOS1" xfId="9"/>
    <cellStyle name="Normal_PRECIOS2" xfId="10"/>
    <cellStyle name="Normal_PRECIOS3" xfId="11"/>
    <cellStyle name="Normal_PRECIOS4" xfId="12"/>
    <cellStyle name="Normal_PRECIOS5" xfId="13"/>
    <cellStyle name="Normal_PRECIOS6" xfId="14"/>
    <cellStyle name="Normal_PRESU1" xfId="15"/>
    <cellStyle name="Normal_PRESU2" xfId="16"/>
    <cellStyle name="Normal_PRESU3" xfId="17"/>
    <cellStyle name="Normal_PRESU5" xfId="18"/>
    <cellStyle name="Normal_REDCON1" xfId="19"/>
    <cellStyle name="Normal_REDCON2" xfId="20"/>
    <cellStyle name="Normal_REDCON3" xfId="21"/>
    <cellStyle name="pepe" xfId="22"/>
    <cellStyle name="Porcentual" xfId="23" builtinId="5"/>
  </cellStyles>
  <dxfs count="0"/>
  <tableStyles count="0" defaultTableStyle="TableStyleMedium9" defaultPivotStyle="PivotStyleLight16"/>
  <colors>
    <mruColors>
      <color rgb="FF993300"/>
      <color rgb="FFFFCC99"/>
      <color rgb="FF800000"/>
    </mru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5.xml"/><Relationship Id="rId63" Type="http://schemas.openxmlformats.org/officeDocument/2006/relationships/externalLink" Target="externalLinks/externalLink13.xml"/><Relationship Id="rId68" Type="http://schemas.openxmlformats.org/officeDocument/2006/relationships/externalLink" Target="externalLinks/externalLink18.xml"/><Relationship Id="rId76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2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3.xml"/><Relationship Id="rId58" Type="http://schemas.openxmlformats.org/officeDocument/2006/relationships/externalLink" Target="externalLinks/externalLink8.xml"/><Relationship Id="rId66" Type="http://schemas.openxmlformats.org/officeDocument/2006/relationships/externalLink" Target="externalLinks/externalLink16.xml"/><Relationship Id="rId74" Type="http://schemas.openxmlformats.org/officeDocument/2006/relationships/externalLink" Target="externalLinks/externalLink24.xml"/><Relationship Id="rId79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2.xml"/><Relationship Id="rId60" Type="http://schemas.openxmlformats.org/officeDocument/2006/relationships/externalLink" Target="externalLinks/externalLink10.xml"/><Relationship Id="rId65" Type="http://schemas.openxmlformats.org/officeDocument/2006/relationships/externalLink" Target="externalLinks/externalLink15.xml"/><Relationship Id="rId73" Type="http://schemas.openxmlformats.org/officeDocument/2006/relationships/externalLink" Target="externalLinks/externalLink23.xml"/><Relationship Id="rId78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6.xml"/><Relationship Id="rId64" Type="http://schemas.openxmlformats.org/officeDocument/2006/relationships/externalLink" Target="externalLinks/externalLink14.xml"/><Relationship Id="rId69" Type="http://schemas.openxmlformats.org/officeDocument/2006/relationships/externalLink" Target="externalLinks/externalLink19.xml"/><Relationship Id="rId77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.xml"/><Relationship Id="rId72" Type="http://schemas.openxmlformats.org/officeDocument/2006/relationships/externalLink" Target="externalLinks/externalLink2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9.xml"/><Relationship Id="rId67" Type="http://schemas.openxmlformats.org/officeDocument/2006/relationships/externalLink" Target="externalLinks/externalLink1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4.xml"/><Relationship Id="rId62" Type="http://schemas.openxmlformats.org/officeDocument/2006/relationships/externalLink" Target="externalLinks/externalLink12.xml"/><Relationship Id="rId70" Type="http://schemas.openxmlformats.org/officeDocument/2006/relationships/externalLink" Target="externalLinks/externalLink20.xml"/><Relationship Id="rId75" Type="http://schemas.openxmlformats.org/officeDocument/2006/relationships/externalLink" Target="externalLinks/externalLink2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Salario Medio Nacional según categoría laboral de mano de obra fija. 
(euros por jornada)</a:t>
            </a:r>
          </a:p>
        </c:rich>
      </c:tx>
      <c:layout>
        <c:manualLayout>
          <c:xMode val="edge"/>
          <c:yMode val="edge"/>
          <c:x val="0.30363010784789551"/>
          <c:y val="4.784641143994981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4.8192796858313319E-2"/>
          <c:y val="0.19780219780219976"/>
          <c:w val="0.87842325182650982"/>
          <c:h val="0.65934065934066477"/>
        </c:manualLayout>
      </c:layout>
      <c:barChart>
        <c:barDir val="col"/>
        <c:grouping val="clustered"/>
        <c:ser>
          <c:idx val="1"/>
          <c:order val="0"/>
          <c:tx>
            <c:strRef>
              <c:f>'17.1.1.3'!$J$5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00CCFF"/>
            </a:solidFill>
            <a:ln w="25400">
              <a:solidFill>
                <a:srgbClr val="0000FF"/>
              </a:solidFill>
              <a:prstDash val="solid"/>
            </a:ln>
          </c:spPr>
          <c:cat>
            <c:strRef>
              <c:f>'17.1.1.3'!$A$8:$A$14</c:f>
              <c:strCache>
                <c:ptCount val="7"/>
                <c:pt idx="0">
                  <c:v> Encargados y capataces</c:v>
                </c:pt>
                <c:pt idx="1">
                  <c:v> Tractoristas</c:v>
                </c:pt>
                <c:pt idx="2">
                  <c:v> Pastores</c:v>
                </c:pt>
                <c:pt idx="3">
                  <c:v> Vaqueros o porqueros</c:v>
                </c:pt>
                <c:pt idx="4">
                  <c:v> Hortelanos</c:v>
                </c:pt>
                <c:pt idx="5">
                  <c:v> Guardas o caseros</c:v>
                </c:pt>
                <c:pt idx="6">
                  <c:v> Peón fijo</c:v>
                </c:pt>
              </c:strCache>
            </c:strRef>
          </c:cat>
          <c:val>
            <c:numRef>
              <c:f>'17.1.1.3'!$J$8:$J$14</c:f>
              <c:numCache>
                <c:formatCode>#,##0.0__;\–#,##0.0__;0.0__;@__</c:formatCode>
                <c:ptCount val="7"/>
                <c:pt idx="0">
                  <c:v>44.13</c:v>
                </c:pt>
                <c:pt idx="1">
                  <c:v>40.47</c:v>
                </c:pt>
                <c:pt idx="2">
                  <c:v>41.6</c:v>
                </c:pt>
                <c:pt idx="3">
                  <c:v>39.61</c:v>
                </c:pt>
                <c:pt idx="4">
                  <c:v>43.03</c:v>
                </c:pt>
                <c:pt idx="5">
                  <c:v>42.57</c:v>
                </c:pt>
                <c:pt idx="6">
                  <c:v>36.21</c:v>
                </c:pt>
              </c:numCache>
            </c:numRef>
          </c:val>
        </c:ser>
        <c:ser>
          <c:idx val="0"/>
          <c:order val="1"/>
          <c:tx>
            <c:strRef>
              <c:f>'17.1.1.3'!$K$5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'17.1.1.3'!$A$8:$A$14</c:f>
              <c:strCache>
                <c:ptCount val="7"/>
                <c:pt idx="0">
                  <c:v> Encargados y capataces</c:v>
                </c:pt>
                <c:pt idx="1">
                  <c:v> Tractoristas</c:v>
                </c:pt>
                <c:pt idx="2">
                  <c:v> Pastores</c:v>
                </c:pt>
                <c:pt idx="3">
                  <c:v> Vaqueros o porqueros</c:v>
                </c:pt>
                <c:pt idx="4">
                  <c:v> Hortelanos</c:v>
                </c:pt>
                <c:pt idx="5">
                  <c:v> Guardas o caseros</c:v>
                </c:pt>
                <c:pt idx="6">
                  <c:v> Peón fijo</c:v>
                </c:pt>
              </c:strCache>
            </c:strRef>
          </c:cat>
          <c:val>
            <c:numRef>
              <c:f>'17.1.1.3'!$K$8:$K$14</c:f>
              <c:numCache>
                <c:formatCode>#,##0.0__;\–#,##0.0__;0.0__;@__</c:formatCode>
                <c:ptCount val="7"/>
                <c:pt idx="0">
                  <c:v>43.85</c:v>
                </c:pt>
                <c:pt idx="1">
                  <c:v>40.69</c:v>
                </c:pt>
                <c:pt idx="2">
                  <c:v>42.02</c:v>
                </c:pt>
                <c:pt idx="3">
                  <c:v>40.1</c:v>
                </c:pt>
                <c:pt idx="4">
                  <c:v>43.01</c:v>
                </c:pt>
                <c:pt idx="5">
                  <c:v>43.09</c:v>
                </c:pt>
                <c:pt idx="6">
                  <c:v>37.1</c:v>
                </c:pt>
              </c:numCache>
            </c:numRef>
          </c:val>
        </c:ser>
        <c:axId val="74797440"/>
        <c:axId val="74798976"/>
      </c:barChart>
      <c:catAx>
        <c:axId val="747974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4798976"/>
        <c:crosses val="autoZero"/>
        <c:auto val="1"/>
        <c:lblAlgn val="ctr"/>
        <c:lblOffset val="100"/>
        <c:tickLblSkip val="1"/>
        <c:tickMarkSkip val="1"/>
      </c:catAx>
      <c:valAx>
        <c:axId val="747989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4797440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428308454864439"/>
          <c:y val="0.30549450549450902"/>
          <c:w val="5.9145705235201414E-2"/>
          <c:h val="9.8901098901100243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55" r="0.75000000000000555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3957.3870522552274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4616.1569700155815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7292.1591600028196</c:v>
              </c:pt>
              <c:pt idx="21">
                <c:v>7552.8931246840502</c:v>
              </c:pt>
              <c:pt idx="22">
                <c:v>8026</c:v>
              </c:pt>
            </c:numLit>
          </c:val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2524.4970329095536</c:v>
              </c:pt>
              <c:pt idx="2">
                <c:v>2588.4896247906286</c:v>
              </c:pt>
              <c:pt idx="3">
                <c:v>2616.1831623362964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2667.9540300745716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</c:ser>
        <c:marker val="1"/>
        <c:axId val="76768384"/>
        <c:axId val="76770304"/>
      </c:lineChart>
      <c:catAx>
        <c:axId val="76768384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6770304"/>
        <c:crosses val="autoZero"/>
        <c:auto val="1"/>
        <c:lblAlgn val="ctr"/>
        <c:lblOffset val="100"/>
        <c:tickLblSkip val="1"/>
        <c:tickMarkSkip val="1"/>
      </c:catAx>
      <c:valAx>
        <c:axId val="767703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6768384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77" r="0.75000000000000577" t="1" header="0" footer="0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marker val="1"/>
        <c:axId val="76814208"/>
        <c:axId val="76816384"/>
      </c:lineChart>
      <c:catAx>
        <c:axId val="76814208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6816384"/>
        <c:crosses val="autoZero"/>
        <c:auto val="1"/>
        <c:lblAlgn val="ctr"/>
        <c:lblOffset val="100"/>
        <c:tickLblSkip val="1"/>
        <c:tickMarkSkip val="1"/>
      </c:catAx>
      <c:valAx>
        <c:axId val="768163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6814208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77" r="0.75000000000000577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3957.3870522552274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4616.1569700155815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7292.1591600028196</c:v>
              </c:pt>
              <c:pt idx="21">
                <c:v>7552.8931246840502</c:v>
              </c:pt>
              <c:pt idx="22">
                <c:v>8026</c:v>
              </c:pt>
            </c:numLit>
          </c:val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2524.4970329095536</c:v>
              </c:pt>
              <c:pt idx="2">
                <c:v>2588.4896247906286</c:v>
              </c:pt>
              <c:pt idx="3">
                <c:v>2616.1831623362964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2667.9540300745716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</c:ser>
        <c:marker val="1"/>
        <c:axId val="76841344"/>
        <c:axId val="76843264"/>
      </c:lineChart>
      <c:catAx>
        <c:axId val="76841344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6843264"/>
        <c:crosses val="autoZero"/>
        <c:auto val="1"/>
        <c:lblAlgn val="ctr"/>
        <c:lblOffset val="100"/>
        <c:tickLblSkip val="1"/>
        <c:tickMarkSkip val="1"/>
      </c:catAx>
      <c:valAx>
        <c:axId val="768432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6841344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77" r="0.75000000000000577" t="1" header="0" footer="0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marker val="1"/>
        <c:axId val="76874880"/>
        <c:axId val="76876800"/>
      </c:lineChart>
      <c:catAx>
        <c:axId val="76874880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6876800"/>
        <c:crosses val="autoZero"/>
        <c:auto val="1"/>
        <c:lblAlgn val="ctr"/>
        <c:lblOffset val="100"/>
        <c:tickLblSkip val="1"/>
        <c:tickMarkSkip val="1"/>
      </c:catAx>
      <c:valAx>
        <c:axId val="768768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6874880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3957.3870522552284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4616.1569700155842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7292.1591600028223</c:v>
              </c:pt>
              <c:pt idx="21">
                <c:v>7552.8931246840521</c:v>
              </c:pt>
              <c:pt idx="22">
                <c:v>8026</c:v>
              </c:pt>
            </c:numLit>
          </c:val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2524.4970329095554</c:v>
              </c:pt>
              <c:pt idx="2">
                <c:v>2588.4896247906277</c:v>
              </c:pt>
              <c:pt idx="3">
                <c:v>2616.1831623362973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2667.9540300745725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</c:ser>
        <c:marker val="1"/>
        <c:axId val="76897664"/>
        <c:axId val="76932608"/>
      </c:lineChart>
      <c:catAx>
        <c:axId val="76897664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6932608"/>
        <c:crosses val="autoZero"/>
        <c:auto val="1"/>
        <c:lblAlgn val="ctr"/>
        <c:lblOffset val="100"/>
        <c:tickLblSkip val="1"/>
        <c:tickMarkSkip val="1"/>
      </c:catAx>
      <c:valAx>
        <c:axId val="769326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6897664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Precios de la Tierra (euros/hectárea)</a:t>
            </a:r>
          </a:p>
        </c:rich>
      </c:tx>
      <c:layout>
        <c:manualLayout>
          <c:xMode val="edge"/>
          <c:yMode val="edge"/>
          <c:x val="0.22842639593908629"/>
          <c:y val="7.728346074019873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2639593908629567E-2"/>
          <c:y val="0.16973390350254344"/>
          <c:w val="0.86040609137055835"/>
          <c:h val="0.64291333322814304"/>
        </c:manualLayout>
      </c:layout>
      <c:lineChart>
        <c:grouping val="standard"/>
        <c:ser>
          <c:idx val="0"/>
          <c:order val="0"/>
          <c:tx>
            <c:v>Precios corrientes</c:v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'[18]17.1.2.5'!$A$8:$A$12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'[18]17.1.2.5'!$B$8:$B$12</c:f>
              <c:numCache>
                <c:formatCode>General</c:formatCode>
                <c:ptCount val="5"/>
                <c:pt idx="0">
                  <c:v>10357.791928219582</c:v>
                </c:pt>
                <c:pt idx="1">
                  <c:v>10016.851385287951</c:v>
                </c:pt>
                <c:pt idx="2">
                  <c:v>9954.8112711920057</c:v>
                </c:pt>
                <c:pt idx="3">
                  <c:v>10126.573194102184</c:v>
                </c:pt>
                <c:pt idx="4">
                  <c:v>10451.228479265974</c:v>
                </c:pt>
              </c:numCache>
            </c:numRef>
          </c:val>
        </c:ser>
        <c:ser>
          <c:idx val="1"/>
          <c:order val="1"/>
          <c:tx>
            <c:v>Precios constantes</c:v>
          </c:tx>
          <c:marker>
            <c:symbol val="none"/>
          </c:marker>
          <c:val>
            <c:numRef>
              <c:f>'[18]17.1.2.5'!$G$8:$G$12</c:f>
              <c:numCache>
                <c:formatCode>General</c:formatCode>
                <c:ptCount val="5"/>
                <c:pt idx="0">
                  <c:v>10357.791928219582</c:v>
                </c:pt>
                <c:pt idx="1">
                  <c:v>9996.8576699480545</c:v>
                </c:pt>
                <c:pt idx="2">
                  <c:v>9895.3599486206931</c:v>
                </c:pt>
                <c:pt idx="3">
                  <c:v>10095.601011386309</c:v>
                </c:pt>
                <c:pt idx="4">
                  <c:v>10363.273157340831</c:v>
                </c:pt>
              </c:numCache>
            </c:numRef>
          </c:val>
        </c:ser>
        <c:marker val="1"/>
        <c:axId val="76968704"/>
        <c:axId val="76970240"/>
      </c:lineChart>
      <c:catAx>
        <c:axId val="769687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6970240"/>
        <c:crosses val="autoZero"/>
        <c:auto val="1"/>
        <c:lblAlgn val="ctr"/>
        <c:lblOffset val="100"/>
        <c:tickLblSkip val="1"/>
        <c:tickMarkSkip val="1"/>
      </c:catAx>
      <c:valAx>
        <c:axId val="769702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69687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223350253807121"/>
          <c:y val="0.91803383667145622"/>
          <c:w val="0.37319814150722697"/>
          <c:h val="4.454830921685888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 horizontalDpi="300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Canon de Arrendamiento Medio Nacional según cultivos/aprovechamientos (euros/hectárea)</a:t>
            </a:r>
          </a:p>
        </c:rich>
      </c:tx>
      <c:layout>
        <c:manualLayout>
          <c:xMode val="edge"/>
          <c:yMode val="edge"/>
          <c:x val="0.13522026420444366"/>
          <c:y val="7.981238953471157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4.6021941449061354E-2"/>
          <c:y val="0.21484514435695692"/>
          <c:w val="0.91706903676928464"/>
          <c:h val="0.51520350677814752"/>
        </c:manualLayout>
      </c:layout>
      <c:lineChart>
        <c:grouping val="standard"/>
        <c:ser>
          <c:idx val="0"/>
          <c:order val="0"/>
          <c:tx>
            <c:v>Cultivos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'17.1.3.3'!$C$5:$H$5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'17.1.3.3'!$C$7:$H$7</c:f>
              <c:numCache>
                <c:formatCode>#,##0__;\–#,##0__;0__;@__</c:formatCode>
                <c:ptCount val="6"/>
                <c:pt idx="0">
                  <c:v>171.94067836771248</c:v>
                </c:pt>
                <c:pt idx="1">
                  <c:v>172.46375527576808</c:v>
                </c:pt>
                <c:pt idx="2">
                  <c:v>167.35112951388322</c:v>
                </c:pt>
                <c:pt idx="3">
                  <c:v>166.08727303568014</c:v>
                </c:pt>
                <c:pt idx="4">
                  <c:v>169.91265323494935</c:v>
                </c:pt>
                <c:pt idx="5">
                  <c:v>170.8492536147694</c:v>
                </c:pt>
              </c:numCache>
            </c:numRef>
          </c:val>
        </c:ser>
        <c:ser>
          <c:idx val="1"/>
          <c:order val="1"/>
          <c:tx>
            <c:v>Aprovechamientos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'17.1.3.3'!$C$5:$H$5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'[17]17.1.3.3'!$B$14:$G$14</c:f>
              <c:numCache>
                <c:formatCode>General</c:formatCode>
                <c:ptCount val="6"/>
                <c:pt idx="0">
                  <c:v>61.014251211829162</c:v>
                </c:pt>
                <c:pt idx="1">
                  <c:v>61.159935309773452</c:v>
                </c:pt>
                <c:pt idx="2">
                  <c:v>63.327128573881922</c:v>
                </c:pt>
                <c:pt idx="3">
                  <c:v>58.754185416557647</c:v>
                </c:pt>
                <c:pt idx="4">
                  <c:v>58.361308816918324</c:v>
                </c:pt>
                <c:pt idx="5">
                  <c:v>61.28426500252025</c:v>
                </c:pt>
              </c:numCache>
            </c:numRef>
          </c:val>
        </c:ser>
        <c:ser>
          <c:idx val="2"/>
          <c:order val="2"/>
          <c:tx>
            <c:v>General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'17.1.3.3'!$C$5:$H$5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'[17]17.1.3.3'!$B$18:$G$18</c:f>
              <c:numCache>
                <c:formatCode>General</c:formatCode>
                <c:ptCount val="6"/>
                <c:pt idx="0">
                  <c:v>138.41085374649822</c:v>
                </c:pt>
                <c:pt idx="1">
                  <c:v>138.81985581178841</c:v>
                </c:pt>
                <c:pt idx="2">
                  <c:v>135.90770708206034</c:v>
                </c:pt>
                <c:pt idx="3">
                  <c:v>133.64361018457998</c:v>
                </c:pt>
                <c:pt idx="4">
                  <c:v>136.19393434624791</c:v>
                </c:pt>
                <c:pt idx="5">
                  <c:v>137.73095216951089</c:v>
                </c:pt>
              </c:numCache>
            </c:numRef>
          </c:val>
        </c:ser>
        <c:marker val="1"/>
        <c:axId val="77304192"/>
        <c:axId val="77305728"/>
      </c:lineChart>
      <c:catAx>
        <c:axId val="773041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305728"/>
        <c:crosses val="autoZero"/>
        <c:auto val="1"/>
        <c:lblAlgn val="ctr"/>
        <c:lblOffset val="100"/>
        <c:tickLblSkip val="1"/>
        <c:tickMarkSkip val="1"/>
      </c:catAx>
      <c:valAx>
        <c:axId val="77305728"/>
        <c:scaling>
          <c:orientation val="minMax"/>
          <c:max val="200"/>
          <c:min val="5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304192"/>
        <c:crosses val="autoZero"/>
        <c:crossBetween val="between"/>
        <c:majorUnit val="25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7295615188940724"/>
          <c:y val="0.87089401521699583"/>
          <c:w val="0.67610132102221832"/>
          <c:h val="5.868558054022829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77" r="0.75000000000000577" t="1" header="0" footer="0"/>
    <c:pageSetup paperSize="9" orientation="landscape" horizontalDpi="300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Canon de Arrendamiento Medio Nacional según cultivos/aprovechamientos (euros/hectárea)</a:t>
            </a:r>
          </a:p>
        </c:rich>
      </c:tx>
      <c:layout>
        <c:manualLayout>
          <c:xMode val="edge"/>
          <c:yMode val="edge"/>
          <c:x val="0.13522026420444366"/>
          <c:y val="7.981238953471163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4.6021941449061354E-2"/>
          <c:y val="0.21484514435695698"/>
          <c:w val="0.91706903676928464"/>
          <c:h val="0.51520350677814752"/>
        </c:manualLayout>
      </c:layout>
      <c:lineChart>
        <c:grouping val="standard"/>
        <c:ser>
          <c:idx val="0"/>
          <c:order val="0"/>
          <c:tx>
            <c:v>Cultivos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'[18]17.1.3.3'!$C$5:$I$5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'[18]17.1.3.3'!$C$7:$I$7</c:f>
              <c:numCache>
                <c:formatCode>General</c:formatCode>
                <c:ptCount val="7"/>
                <c:pt idx="0">
                  <c:v>171.94067836771248</c:v>
                </c:pt>
                <c:pt idx="1">
                  <c:v>172.46375527576808</c:v>
                </c:pt>
                <c:pt idx="2">
                  <c:v>167.35112951388322</c:v>
                </c:pt>
                <c:pt idx="3">
                  <c:v>166.08727303568014</c:v>
                </c:pt>
                <c:pt idx="4">
                  <c:v>169.91265323494935</c:v>
                </c:pt>
                <c:pt idx="5">
                  <c:v>170.8492536147694</c:v>
                </c:pt>
                <c:pt idx="6">
                  <c:v>172.98429676691973</c:v>
                </c:pt>
              </c:numCache>
            </c:numRef>
          </c:val>
        </c:ser>
        <c:ser>
          <c:idx val="2"/>
          <c:order val="1"/>
          <c:tx>
            <c:v>General</c:v>
          </c:tx>
          <c:marker>
            <c:symbol val="none"/>
          </c:marker>
          <c:val>
            <c:numRef>
              <c:f>'[18]17.1.3.3'!$C$18:$I$18</c:f>
              <c:numCache>
                <c:formatCode>General</c:formatCode>
                <c:ptCount val="7"/>
                <c:pt idx="0">
                  <c:v>138.41085374649822</c:v>
                </c:pt>
                <c:pt idx="1">
                  <c:v>138.81985581178841</c:v>
                </c:pt>
                <c:pt idx="2">
                  <c:v>135.90770708206034</c:v>
                </c:pt>
                <c:pt idx="3">
                  <c:v>133.64361018457998</c:v>
                </c:pt>
                <c:pt idx="4">
                  <c:v>136.19393434624791</c:v>
                </c:pt>
                <c:pt idx="5">
                  <c:v>137.73095216951089</c:v>
                </c:pt>
                <c:pt idx="6">
                  <c:v>139.830328040018</c:v>
                </c:pt>
              </c:numCache>
            </c:numRef>
          </c:val>
        </c:ser>
        <c:ser>
          <c:idx val="1"/>
          <c:order val="2"/>
          <c:tx>
            <c:v>Aprovechamientos</c:v>
          </c:tx>
          <c:marker>
            <c:symbol val="none"/>
          </c:marker>
          <c:val>
            <c:numRef>
              <c:f>'[18]17.1.3.3'!$C$14:$I$14</c:f>
              <c:numCache>
                <c:formatCode>General</c:formatCode>
                <c:ptCount val="7"/>
                <c:pt idx="0">
                  <c:v>61.014251211829162</c:v>
                </c:pt>
                <c:pt idx="1">
                  <c:v>61.159935309773452</c:v>
                </c:pt>
                <c:pt idx="2">
                  <c:v>63.327128573881922</c:v>
                </c:pt>
                <c:pt idx="3">
                  <c:v>58.754185416557647</c:v>
                </c:pt>
                <c:pt idx="4">
                  <c:v>58.361308816918324</c:v>
                </c:pt>
                <c:pt idx="5">
                  <c:v>61.28426500252025</c:v>
                </c:pt>
                <c:pt idx="6">
                  <c:v>63.301310397040183</c:v>
                </c:pt>
              </c:numCache>
            </c:numRef>
          </c:val>
        </c:ser>
        <c:marker val="1"/>
        <c:axId val="77319168"/>
        <c:axId val="77341440"/>
      </c:lineChart>
      <c:catAx>
        <c:axId val="773191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341440"/>
        <c:crosses val="autoZero"/>
        <c:auto val="1"/>
        <c:lblAlgn val="ctr"/>
        <c:lblOffset val="100"/>
        <c:tickLblSkip val="1"/>
        <c:tickMarkSkip val="1"/>
      </c:catAx>
      <c:valAx>
        <c:axId val="77341440"/>
        <c:scaling>
          <c:orientation val="minMax"/>
          <c:max val="200"/>
          <c:min val="5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319168"/>
        <c:crosses val="autoZero"/>
        <c:crossBetween val="between"/>
        <c:majorUnit val="25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7295615188940733"/>
          <c:y val="0.87089401521699605"/>
          <c:w val="0.34439459218541124"/>
          <c:h val="4.583423979219091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 horizontalDpi="300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'17.1.3.5'!$A$7:$A$126</c:f>
              <c:strCache>
                <c:ptCount val="9"/>
                <c:pt idx="0">
                  <c:v>Base 2009= 100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(*) PIB: Producto Interior Bruto</c:v>
                </c:pt>
              </c:strCache>
            </c:strRef>
          </c:cat>
          <c:val>
            <c:numRef>
              <c:f>'17.1.3.5'!$B$7:$B$126</c:f>
              <c:numCache>
                <c:formatCode>#,##0__;\–#,##0__;0__;@__</c:formatCode>
                <c:ptCount val="120"/>
                <c:pt idx="1">
                  <c:v>138.41085374649822</c:v>
                </c:pt>
                <c:pt idx="2">
                  <c:v>138.81985581178841</c:v>
                </c:pt>
                <c:pt idx="3">
                  <c:v>135.90770708206034</c:v>
                </c:pt>
                <c:pt idx="4">
                  <c:v>133.64361018457998</c:v>
                </c:pt>
                <c:pt idx="5">
                  <c:v>136.19393434624791</c:v>
                </c:pt>
                <c:pt idx="6">
                  <c:v>137.73095216951089</c:v>
                </c:pt>
                <c:pt idx="7">
                  <c:v>139.830328040018</c:v>
                </c:pt>
              </c:numCache>
            </c:numRef>
          </c:val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'17.1.3.5'!$A$7:$A$126</c:f>
              <c:strCache>
                <c:ptCount val="9"/>
                <c:pt idx="0">
                  <c:v>Base 2009= 100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(*) PIB: Producto Interior Bruto</c:v>
                </c:pt>
              </c:strCache>
            </c:strRef>
          </c:cat>
          <c:val>
            <c:numRef>
              <c:f>'17.1.3.5'!$G$7:$G$126</c:f>
              <c:numCache>
                <c:formatCode>#,##0__;\–#,##0__;0__;@__</c:formatCode>
                <c:ptCount val="120"/>
                <c:pt idx="1">
                  <c:v>138.41085374649822</c:v>
                </c:pt>
                <c:pt idx="2">
                  <c:v>138.83373918570697</c:v>
                </c:pt>
                <c:pt idx="3">
                  <c:v>133.89921880005943</c:v>
                </c:pt>
                <c:pt idx="4">
                  <c:v>131.4057699227948</c:v>
                </c:pt>
                <c:pt idx="5">
                  <c:v>133.37986984663914</c:v>
                </c:pt>
                <c:pt idx="6">
                  <c:v>135.2804938475486</c:v>
                </c:pt>
                <c:pt idx="7">
                  <c:v>136.60447848335104</c:v>
                </c:pt>
              </c:numCache>
            </c:numRef>
          </c:val>
        </c:ser>
        <c:marker val="1"/>
        <c:axId val="77420032"/>
        <c:axId val="77421952"/>
      </c:lineChart>
      <c:catAx>
        <c:axId val="77420032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421952"/>
        <c:crosses val="autoZero"/>
        <c:auto val="1"/>
        <c:lblAlgn val="ctr"/>
        <c:lblOffset val="100"/>
        <c:tickLblSkip val="4"/>
        <c:tickMarkSkip val="1"/>
      </c:catAx>
      <c:valAx>
        <c:axId val="774219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420032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55" r="0.75000000000000555" t="1" header="0" footer="0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3957.3870522552265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4616.1569700155778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7292.159160002816</c:v>
              </c:pt>
              <c:pt idx="21">
                <c:v>7552.8931246840484</c:v>
              </c:pt>
              <c:pt idx="22">
                <c:v>8026</c:v>
              </c:pt>
            </c:numLit>
          </c:val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2524.4970329095522</c:v>
              </c:pt>
              <c:pt idx="2">
                <c:v>2588.4896247906295</c:v>
              </c:pt>
              <c:pt idx="3">
                <c:v>2616.1831623362955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2667.9540300745698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</c:ser>
        <c:marker val="1"/>
        <c:axId val="77463552"/>
        <c:axId val="77465472"/>
      </c:lineChart>
      <c:catAx>
        <c:axId val="77463552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465472"/>
        <c:crosses val="autoZero"/>
        <c:auto val="1"/>
        <c:lblAlgn val="ctr"/>
        <c:lblOffset val="100"/>
        <c:tickLblSkip val="1"/>
        <c:tickMarkSkip val="1"/>
      </c:catAx>
      <c:valAx>
        <c:axId val="774654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463552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55" r="0.750000000000005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Salario Medio Nacional según categoría laboral de mano de obra eventual.
(euros por jornada)</a:t>
            </a:r>
          </a:p>
        </c:rich>
      </c:tx>
      <c:layout>
        <c:manualLayout>
          <c:xMode val="edge"/>
          <c:yMode val="edge"/>
          <c:x val="0.28953875433817217"/>
          <c:y val="5.110435202819863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3.6144597643734191E-2"/>
          <c:y val="0.19426090443248395"/>
          <c:w val="0.88499499685264327"/>
          <c:h val="0.64680051134906713"/>
        </c:manualLayout>
      </c:layout>
      <c:barChart>
        <c:barDir val="col"/>
        <c:grouping val="clustered"/>
        <c:ser>
          <c:idx val="1"/>
          <c:order val="0"/>
          <c:tx>
            <c:strRef>
              <c:f>'17.1.1.3'!$J$5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00CCFF"/>
            </a:solidFill>
            <a:ln w="25400">
              <a:solidFill>
                <a:srgbClr val="0000FF"/>
              </a:solidFill>
              <a:prstDash val="solid"/>
            </a:ln>
          </c:spPr>
          <c:cat>
            <c:strRef>
              <c:f>'17.1.1.3'!$A$18:$A$29</c:f>
              <c:strCache>
                <c:ptCount val="12"/>
                <c:pt idx="0">
                  <c:v> Preparación del terreno</c:v>
                </c:pt>
                <c:pt idx="1">
                  <c:v> Siembra y abonado</c:v>
                </c:pt>
                <c:pt idx="2">
                  <c:v> Labores complementarias</c:v>
                </c:pt>
                <c:pt idx="3">
                  <c:v> Riegos</c:v>
                </c:pt>
                <c:pt idx="4">
                  <c:v> Tratamiento de plagas</c:v>
                </c:pt>
                <c:pt idx="5">
                  <c:v> Recolección productos herbáceos</c:v>
                </c:pt>
                <c:pt idx="6">
                  <c:v> Recolección frutales y agrios</c:v>
                </c:pt>
                <c:pt idx="7">
                  <c:v> Recolección de aceituna</c:v>
                </c:pt>
                <c:pt idx="8">
                  <c:v> Vendimia</c:v>
                </c:pt>
                <c:pt idx="9">
                  <c:v> Poda</c:v>
                </c:pt>
                <c:pt idx="10">
                  <c:v> Plantación y tala de árboles</c:v>
                </c:pt>
                <c:pt idx="11">
                  <c:v> Manejo de ganado</c:v>
                </c:pt>
              </c:strCache>
            </c:strRef>
          </c:cat>
          <c:val>
            <c:numRef>
              <c:f>'17.1.1.3'!$J$18:$J$29</c:f>
              <c:numCache>
                <c:formatCode>#,##0.0__;\–#,##0.0__;0.0__;@__</c:formatCode>
                <c:ptCount val="12"/>
                <c:pt idx="0">
                  <c:v>48.24</c:v>
                </c:pt>
                <c:pt idx="1">
                  <c:v>49.36</c:v>
                </c:pt>
                <c:pt idx="2">
                  <c:v>47.69</c:v>
                </c:pt>
                <c:pt idx="3">
                  <c:v>48.51</c:v>
                </c:pt>
                <c:pt idx="4">
                  <c:v>60.23</c:v>
                </c:pt>
                <c:pt idx="5">
                  <c:v>48.01</c:v>
                </c:pt>
                <c:pt idx="6">
                  <c:v>50.02</c:v>
                </c:pt>
                <c:pt idx="7">
                  <c:v>46.47</c:v>
                </c:pt>
                <c:pt idx="8">
                  <c:v>49.9</c:v>
                </c:pt>
                <c:pt idx="9">
                  <c:v>53.24</c:v>
                </c:pt>
                <c:pt idx="10">
                  <c:v>46.51</c:v>
                </c:pt>
                <c:pt idx="11">
                  <c:v>43.69</c:v>
                </c:pt>
              </c:numCache>
            </c:numRef>
          </c:val>
        </c:ser>
        <c:ser>
          <c:idx val="0"/>
          <c:order val="1"/>
          <c:tx>
            <c:strRef>
              <c:f>'17.1.1.3'!$K$5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'17.1.1.3'!$A$18:$A$29</c:f>
              <c:strCache>
                <c:ptCount val="12"/>
                <c:pt idx="0">
                  <c:v> Preparación del terreno</c:v>
                </c:pt>
                <c:pt idx="1">
                  <c:v> Siembra y abonado</c:v>
                </c:pt>
                <c:pt idx="2">
                  <c:v> Labores complementarias</c:v>
                </c:pt>
                <c:pt idx="3">
                  <c:v> Riegos</c:v>
                </c:pt>
                <c:pt idx="4">
                  <c:v> Tratamiento de plagas</c:v>
                </c:pt>
                <c:pt idx="5">
                  <c:v> Recolección productos herbáceos</c:v>
                </c:pt>
                <c:pt idx="6">
                  <c:v> Recolección frutales y agrios</c:v>
                </c:pt>
                <c:pt idx="7">
                  <c:v> Recolección de aceituna</c:v>
                </c:pt>
                <c:pt idx="8">
                  <c:v> Vendimia</c:v>
                </c:pt>
                <c:pt idx="9">
                  <c:v> Poda</c:v>
                </c:pt>
                <c:pt idx="10">
                  <c:v> Plantación y tala de árboles</c:v>
                </c:pt>
                <c:pt idx="11">
                  <c:v> Manejo de ganado</c:v>
                </c:pt>
              </c:strCache>
            </c:strRef>
          </c:cat>
          <c:val>
            <c:numRef>
              <c:f>'17.1.1.3'!$K$18:$K$29</c:f>
              <c:numCache>
                <c:formatCode>#,##0.0__;\–#,##0.0__;0.0__;@__</c:formatCode>
                <c:ptCount val="12"/>
                <c:pt idx="0">
                  <c:v>49.67</c:v>
                </c:pt>
                <c:pt idx="1">
                  <c:v>50.51</c:v>
                </c:pt>
                <c:pt idx="2">
                  <c:v>48.48</c:v>
                </c:pt>
                <c:pt idx="3">
                  <c:v>48.46</c:v>
                </c:pt>
                <c:pt idx="4">
                  <c:v>61.05</c:v>
                </c:pt>
                <c:pt idx="5">
                  <c:v>49.35</c:v>
                </c:pt>
                <c:pt idx="6">
                  <c:v>51.9</c:v>
                </c:pt>
                <c:pt idx="7">
                  <c:v>46.91</c:v>
                </c:pt>
                <c:pt idx="8">
                  <c:v>49.8</c:v>
                </c:pt>
                <c:pt idx="9">
                  <c:v>54.6</c:v>
                </c:pt>
                <c:pt idx="10" formatCode="#,##0.0_);\(#,##0.0\)">
                  <c:v>46.78</c:v>
                </c:pt>
                <c:pt idx="11" formatCode="#,##0.0_);\(#,##0.0\)">
                  <c:v>43.59</c:v>
                </c:pt>
              </c:numCache>
            </c:numRef>
          </c:val>
        </c:ser>
        <c:axId val="76094080"/>
        <c:axId val="76108160"/>
      </c:barChart>
      <c:catAx>
        <c:axId val="760940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6108160"/>
        <c:crosses val="autoZero"/>
        <c:auto val="1"/>
        <c:lblAlgn val="ctr"/>
        <c:lblOffset val="100"/>
        <c:tickLblSkip val="2"/>
        <c:tickMarkSkip val="1"/>
      </c:catAx>
      <c:valAx>
        <c:axId val="761081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609408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2771133952251095"/>
          <c:y val="0.35540915470033679"/>
          <c:w val="6.7908031936713908E-2"/>
          <c:h val="0.10816800360445039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55" r="0.75000000000000555" t="1" header="0" footer="0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'[17]17.1.3.5'!$A$7:$A$122</c:f>
              <c:strCache>
                <c:ptCount val="116"/>
                <c:pt idx="0">
                  <c:v>Base 2009= 100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</c:strCache>
            </c:strRef>
          </c:cat>
          <c:val>
            <c:numRef>
              <c:f>'[17]17.1.3.5'!$B$7:$B$122</c:f>
              <c:numCache>
                <c:formatCode>General</c:formatCode>
                <c:ptCount val="116"/>
                <c:pt idx="0">
                  <c:v>0</c:v>
                </c:pt>
                <c:pt idx="1">
                  <c:v>138.41085374649822</c:v>
                </c:pt>
                <c:pt idx="2">
                  <c:v>138.81985581178841</c:v>
                </c:pt>
                <c:pt idx="3">
                  <c:v>135.90770708206034</c:v>
                </c:pt>
                <c:pt idx="4">
                  <c:v>133.64361018457998</c:v>
                </c:pt>
                <c:pt idx="5">
                  <c:v>136.19393434624791</c:v>
                </c:pt>
                <c:pt idx="6">
                  <c:v>137.73095216951089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</c:numCache>
            </c:numRef>
          </c:val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'[17]17.1.3.5'!$A$7:$A$122</c:f>
              <c:strCache>
                <c:ptCount val="116"/>
                <c:pt idx="0">
                  <c:v>Base 2009= 100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</c:strCache>
            </c:strRef>
          </c:cat>
          <c:val>
            <c:numRef>
              <c:f>'[17]17.1.3.5'!$G$7:$G$122</c:f>
              <c:numCache>
                <c:formatCode>General</c:formatCode>
                <c:ptCount val="116"/>
                <c:pt idx="0">
                  <c:v>0</c:v>
                </c:pt>
                <c:pt idx="1">
                  <c:v>138.41085374649822</c:v>
                </c:pt>
                <c:pt idx="2">
                  <c:v>138.83373918570697</c:v>
                </c:pt>
                <c:pt idx="3">
                  <c:v>133.89921880005943</c:v>
                </c:pt>
                <c:pt idx="4">
                  <c:v>131.4057699227948</c:v>
                </c:pt>
                <c:pt idx="5">
                  <c:v>133.37986984663914</c:v>
                </c:pt>
                <c:pt idx="6">
                  <c:v>135.2804938475486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</c:numCache>
            </c:numRef>
          </c:val>
        </c:ser>
        <c:marker val="1"/>
        <c:axId val="77497088"/>
        <c:axId val="77499008"/>
      </c:lineChart>
      <c:catAx>
        <c:axId val="77497088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499008"/>
        <c:crosses val="autoZero"/>
        <c:auto val="1"/>
        <c:lblAlgn val="ctr"/>
        <c:lblOffset val="100"/>
        <c:tickLblSkip val="4"/>
        <c:tickMarkSkip val="1"/>
      </c:catAx>
      <c:valAx>
        <c:axId val="774990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497088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77" r="0.75000000000000577" t="1" header="0" footer="0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3957.3870522552274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4616.1569700155815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7292.1591600028196</c:v>
              </c:pt>
              <c:pt idx="21">
                <c:v>7552.8931246840502</c:v>
              </c:pt>
              <c:pt idx="22">
                <c:v>8026</c:v>
              </c:pt>
            </c:numLit>
          </c:val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2524.4970329095536</c:v>
              </c:pt>
              <c:pt idx="2">
                <c:v>2588.4896247906286</c:v>
              </c:pt>
              <c:pt idx="3">
                <c:v>2616.1831623362964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2667.9540300745716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</c:ser>
        <c:marker val="1"/>
        <c:axId val="77556736"/>
        <c:axId val="77567104"/>
      </c:lineChart>
      <c:catAx>
        <c:axId val="77556736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567104"/>
        <c:crosses val="autoZero"/>
        <c:auto val="1"/>
        <c:lblAlgn val="ctr"/>
        <c:lblOffset val="100"/>
        <c:tickLblSkip val="1"/>
        <c:tickMarkSkip val="1"/>
      </c:catAx>
      <c:valAx>
        <c:axId val="775671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556736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77" r="0.75000000000000577" t="1" header="0" footer="0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'[18]17.1.3.5'!$A$7:$A$127</c:f>
              <c:strCache>
                <c:ptCount val="121"/>
                <c:pt idx="0">
                  <c:v>Base 2009= 100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(*) PIB: Producto Interior Bruto</c:v>
                </c:pt>
              </c:strCache>
            </c:strRef>
          </c:cat>
          <c:val>
            <c:numRef>
              <c:f>'[18]17.1.3.5'!$B$7:$B$127</c:f>
              <c:numCache>
                <c:formatCode>General</c:formatCode>
                <c:ptCount val="121"/>
                <c:pt idx="1">
                  <c:v>138.41085374649822</c:v>
                </c:pt>
                <c:pt idx="2">
                  <c:v>138.81985581178841</c:v>
                </c:pt>
                <c:pt idx="3">
                  <c:v>135.90770708206034</c:v>
                </c:pt>
                <c:pt idx="4">
                  <c:v>133.64361018457998</c:v>
                </c:pt>
                <c:pt idx="5">
                  <c:v>136.19393434624791</c:v>
                </c:pt>
                <c:pt idx="6">
                  <c:v>137.73095216951089</c:v>
                </c:pt>
                <c:pt idx="7">
                  <c:v>139.830328040018</c:v>
                </c:pt>
              </c:numCache>
            </c:numRef>
          </c:val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'[18]17.1.3.5'!$A$7:$A$127</c:f>
              <c:strCache>
                <c:ptCount val="121"/>
                <c:pt idx="0">
                  <c:v>Base 2009= 100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(*) PIB: Producto Interior Bruto</c:v>
                </c:pt>
              </c:strCache>
            </c:strRef>
          </c:cat>
          <c:val>
            <c:numRef>
              <c:f>'[18]17.1.3.5'!$G$7:$G$127</c:f>
              <c:numCache>
                <c:formatCode>General</c:formatCode>
                <c:ptCount val="121"/>
                <c:pt idx="1">
                  <c:v>138.41085374649822</c:v>
                </c:pt>
                <c:pt idx="2">
                  <c:v>138.83373918570697</c:v>
                </c:pt>
                <c:pt idx="3">
                  <c:v>133.89921880005943</c:v>
                </c:pt>
                <c:pt idx="4">
                  <c:v>131.4057699227948</c:v>
                </c:pt>
                <c:pt idx="5">
                  <c:v>133.37986984663914</c:v>
                </c:pt>
                <c:pt idx="6">
                  <c:v>135.2804938475486</c:v>
                </c:pt>
                <c:pt idx="7">
                  <c:v>136.60447848335104</c:v>
                </c:pt>
              </c:numCache>
            </c:numRef>
          </c:val>
        </c:ser>
        <c:marker val="1"/>
        <c:axId val="77606912"/>
        <c:axId val="77608832"/>
      </c:lineChart>
      <c:catAx>
        <c:axId val="77606912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608832"/>
        <c:crosses val="autoZero"/>
        <c:auto val="1"/>
        <c:lblAlgn val="ctr"/>
        <c:lblOffset val="100"/>
        <c:tickLblSkip val="4"/>
        <c:tickMarkSkip val="1"/>
      </c:catAx>
      <c:valAx>
        <c:axId val="776088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606912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77" r="0.75000000000000577" t="1" header="0" footer="0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3957.3870522552274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4616.1569700155815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7292.1591600028196</c:v>
              </c:pt>
              <c:pt idx="21">
                <c:v>7552.8931246840502</c:v>
              </c:pt>
              <c:pt idx="22">
                <c:v>8026</c:v>
              </c:pt>
            </c:numLit>
          </c:val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2524.4970329095536</c:v>
              </c:pt>
              <c:pt idx="2">
                <c:v>2588.4896247906286</c:v>
              </c:pt>
              <c:pt idx="3">
                <c:v>2616.1831623362964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2667.9540300745716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</c:ser>
        <c:marker val="1"/>
        <c:axId val="77637888"/>
        <c:axId val="77648256"/>
      </c:lineChart>
      <c:catAx>
        <c:axId val="77637888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648256"/>
        <c:crosses val="autoZero"/>
        <c:auto val="1"/>
        <c:lblAlgn val="ctr"/>
        <c:lblOffset val="100"/>
        <c:tickLblSkip val="1"/>
        <c:tickMarkSkip val="1"/>
      </c:catAx>
      <c:valAx>
        <c:axId val="776482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637888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77" r="0.75000000000000577" t="1" header="0" footer="0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'[19]17.1.3.5'!$A$7:$A$122</c:f>
              <c:strCache>
                <c:ptCount val="116"/>
                <c:pt idx="0">
                  <c:v>Base 2009= 100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</c:strCache>
            </c:strRef>
          </c:cat>
          <c:val>
            <c:numRef>
              <c:f>'[19]17.1.3.5'!$B$7:$B$122</c:f>
              <c:numCache>
                <c:formatCode>General</c:formatCode>
                <c:ptCount val="116"/>
                <c:pt idx="0">
                  <c:v>0</c:v>
                </c:pt>
                <c:pt idx="1">
                  <c:v>138.41085374649822</c:v>
                </c:pt>
                <c:pt idx="2">
                  <c:v>138.81985581178841</c:v>
                </c:pt>
                <c:pt idx="3">
                  <c:v>135.90770708206034</c:v>
                </c:pt>
                <c:pt idx="4">
                  <c:v>133.64361018457998</c:v>
                </c:pt>
                <c:pt idx="5">
                  <c:v>136.19393434624791</c:v>
                </c:pt>
                <c:pt idx="6">
                  <c:v>137.73095216951089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</c:numCache>
            </c:numRef>
          </c:val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'[19]17.1.3.5'!$A$7:$A$122</c:f>
              <c:strCache>
                <c:ptCount val="116"/>
                <c:pt idx="0">
                  <c:v>Base 2009= 100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</c:strCache>
            </c:strRef>
          </c:cat>
          <c:val>
            <c:numRef>
              <c:f>'[19]17.1.3.5'!$G$7:$G$122</c:f>
              <c:numCache>
                <c:formatCode>General</c:formatCode>
                <c:ptCount val="116"/>
                <c:pt idx="0">
                  <c:v>0</c:v>
                </c:pt>
                <c:pt idx="1">
                  <c:v>138.41085374649822</c:v>
                </c:pt>
                <c:pt idx="2">
                  <c:v>138.83373918570697</c:v>
                </c:pt>
                <c:pt idx="3">
                  <c:v>133.89921880005943</c:v>
                </c:pt>
                <c:pt idx="4">
                  <c:v>131.4057699227948</c:v>
                </c:pt>
                <c:pt idx="5">
                  <c:v>133.37986984663914</c:v>
                </c:pt>
                <c:pt idx="6">
                  <c:v>135.2804938475486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</c:numCache>
            </c:numRef>
          </c:val>
        </c:ser>
        <c:marker val="1"/>
        <c:axId val="77683712"/>
        <c:axId val="77685888"/>
      </c:lineChart>
      <c:catAx>
        <c:axId val="77683712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685888"/>
        <c:crosses val="autoZero"/>
        <c:auto val="1"/>
        <c:lblAlgn val="ctr"/>
        <c:lblOffset val="100"/>
        <c:tickLblSkip val="4"/>
        <c:tickMarkSkip val="1"/>
      </c:catAx>
      <c:valAx>
        <c:axId val="776858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683712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3957.3870522552284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4616.1569700155842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7292.1591600028223</c:v>
              </c:pt>
              <c:pt idx="21">
                <c:v>7552.8931246840521</c:v>
              </c:pt>
              <c:pt idx="22">
                <c:v>8026</c:v>
              </c:pt>
            </c:numLit>
          </c:val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2524.4970329095554</c:v>
              </c:pt>
              <c:pt idx="2">
                <c:v>2588.4896247906277</c:v>
              </c:pt>
              <c:pt idx="3">
                <c:v>2616.1831623362973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2667.9540300745725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</c:ser>
        <c:marker val="1"/>
        <c:axId val="77706752"/>
        <c:axId val="77708672"/>
      </c:lineChart>
      <c:catAx>
        <c:axId val="77706752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708672"/>
        <c:crosses val="autoZero"/>
        <c:auto val="1"/>
        <c:lblAlgn val="ctr"/>
        <c:lblOffset val="100"/>
        <c:tickLblSkip val="1"/>
        <c:tickMarkSkip val="1"/>
      </c:catAx>
      <c:valAx>
        <c:axId val="777086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706752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Cánones de Arrendamiento Rústico (euros/hectárea)</a:t>
            </a:r>
          </a:p>
        </c:rich>
      </c:tx>
      <c:layout>
        <c:manualLayout>
          <c:xMode val="edge"/>
          <c:yMode val="edge"/>
          <c:x val="0.14917825537294571"/>
          <c:y val="5.080837138285238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8268015170670035E-2"/>
          <c:y val="0.14726031973276293"/>
          <c:w val="0.87737041719343911"/>
          <c:h val="0.66105464089716071"/>
        </c:manualLayout>
      </c:layout>
      <c:lineChart>
        <c:grouping val="standard"/>
        <c:ser>
          <c:idx val="0"/>
          <c:order val="0"/>
          <c:tx>
            <c:v>Precios corrientes</c:v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'[18]17.1.3.5'!$A$8:$A$14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'[18]17.1.3.5'!$B$8:$B$14</c:f>
              <c:numCache>
                <c:formatCode>General</c:formatCode>
                <c:ptCount val="7"/>
                <c:pt idx="0">
                  <c:v>138.41085374649822</c:v>
                </c:pt>
                <c:pt idx="1">
                  <c:v>138.81985581178841</c:v>
                </c:pt>
                <c:pt idx="2">
                  <c:v>135.90770708206034</c:v>
                </c:pt>
                <c:pt idx="3">
                  <c:v>133.64361018457998</c:v>
                </c:pt>
                <c:pt idx="4">
                  <c:v>136.19393434624791</c:v>
                </c:pt>
                <c:pt idx="5">
                  <c:v>137.73095216951089</c:v>
                </c:pt>
                <c:pt idx="6">
                  <c:v>139.830328040018</c:v>
                </c:pt>
              </c:numCache>
            </c:numRef>
          </c:val>
        </c:ser>
        <c:ser>
          <c:idx val="2"/>
          <c:order val="1"/>
          <c:tx>
            <c:v>Precios corrientes</c:v>
          </c:tx>
          <c:marker>
            <c:symbol val="none"/>
          </c:marker>
          <c:val>
            <c:numRef>
              <c:f>'[18]17.1.3.5'!$G$8:$G$14</c:f>
              <c:numCache>
                <c:formatCode>General</c:formatCode>
                <c:ptCount val="7"/>
                <c:pt idx="0">
                  <c:v>138.41085374649822</c:v>
                </c:pt>
                <c:pt idx="1">
                  <c:v>138.83373918570697</c:v>
                </c:pt>
                <c:pt idx="2">
                  <c:v>133.89921880005943</c:v>
                </c:pt>
                <c:pt idx="3">
                  <c:v>131.4057699227948</c:v>
                </c:pt>
                <c:pt idx="4">
                  <c:v>133.37986984663914</c:v>
                </c:pt>
                <c:pt idx="5">
                  <c:v>135.2804938475486</c:v>
                </c:pt>
                <c:pt idx="6">
                  <c:v>136.60447848335104</c:v>
                </c:pt>
              </c:numCache>
            </c:numRef>
          </c:val>
        </c:ser>
        <c:marker val="1"/>
        <c:axId val="77761152"/>
        <c:axId val="77775232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v>Precios constantes</c:v>
                </c:tx>
                <c:spPr>
                  <a:ln w="38100">
                    <a:solidFill>
                      <a:srgbClr val="800080"/>
                    </a:solidFill>
                    <a:prstDash val="solid"/>
                  </a:ln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'17.1.3.5'!$A$8:$A$14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2009</c:v>
                      </c:pt>
                      <c:pt idx="1">
                        <c:v>2010</c:v>
                      </c:pt>
                      <c:pt idx="2">
                        <c:v>2011</c:v>
                      </c:pt>
                      <c:pt idx="3">
                        <c:v>2012</c:v>
                      </c:pt>
                      <c:pt idx="4">
                        <c:v>2013</c:v>
                      </c:pt>
                      <c:pt idx="5">
                        <c:v>2014</c:v>
                      </c:pt>
                      <c:pt idx="6">
                        <c:v>2015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'[20]17.1.3.5'!$G$8:$G$13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138.41085374649822</c:v>
                      </c:pt>
                      <c:pt idx="1">
                        <c:v>138.83373918570697</c:v>
                      </c:pt>
                      <c:pt idx="2">
                        <c:v>133.89921880005943</c:v>
                      </c:pt>
                      <c:pt idx="3">
                        <c:v>131.4057699227948</c:v>
                      </c:pt>
                      <c:pt idx="4">
                        <c:v>133.37986984663914</c:v>
                      </c:pt>
                      <c:pt idx="5">
                        <c:v>135.2804938475486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777611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775232"/>
        <c:crosses val="autoZero"/>
        <c:auto val="1"/>
        <c:lblAlgn val="ctr"/>
        <c:lblOffset val="100"/>
        <c:tickLblSkip val="1"/>
        <c:tickMarkSkip val="1"/>
      </c:catAx>
      <c:valAx>
        <c:axId val="77775232"/>
        <c:scaling>
          <c:orientation val="minMax"/>
          <c:max val="180"/>
          <c:min val="12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761152"/>
        <c:crosses val="autoZero"/>
        <c:crossBetween val="between"/>
        <c:majorUnit val="2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7067003792667507"/>
          <c:y val="0.91916962774432953"/>
          <c:w val="0.3138623369753204"/>
          <c:h val="4.618339258839179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 horizontalDpi="300" verticalDpi="300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Coste Salarial (euros)</a:t>
            </a:r>
          </a:p>
        </c:rich>
      </c:tx>
      <c:layout>
        <c:manualLayout>
          <c:xMode val="edge"/>
          <c:yMode val="edge"/>
          <c:x val="0.38143939901353785"/>
          <c:y val="7.655073680053352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6502463054187194E-2"/>
          <c:y val="0.19424505921448595"/>
          <c:w val="0.87937950934084963"/>
          <c:h val="0.5323753474767392"/>
        </c:manualLayout>
      </c:layout>
      <c:lineChart>
        <c:grouping val="standard"/>
        <c:ser>
          <c:idx val="0"/>
          <c:order val="0"/>
          <c:tx>
            <c:v>Servicios</c:v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strRef>
              <c:f>'[21]17.1.4'!$A$8:$A$20</c:f>
              <c:strCache>
                <c:ptCount val="13"/>
                <c:pt idx="0">
                  <c:v> 2003</c:v>
                </c:pt>
                <c:pt idx="1">
                  <c:v> 2004</c:v>
                </c:pt>
                <c:pt idx="2">
                  <c:v> 2005</c:v>
                </c:pt>
                <c:pt idx="3">
                  <c:v> 2006</c:v>
                </c:pt>
                <c:pt idx="4">
                  <c:v> 2007</c:v>
                </c:pt>
                <c:pt idx="5">
                  <c:v> 2008</c:v>
                </c:pt>
                <c:pt idx="6">
                  <c:v> 2009</c:v>
                </c:pt>
                <c:pt idx="7">
                  <c:v> 2010</c:v>
                </c:pt>
                <c:pt idx="8">
                  <c:v> 2011</c:v>
                </c:pt>
                <c:pt idx="9">
                  <c:v> 2012</c:v>
                </c:pt>
                <c:pt idx="10">
                  <c:v> 2013</c:v>
                </c:pt>
                <c:pt idx="11">
                  <c:v> 2014 </c:v>
                </c:pt>
                <c:pt idx="12">
                  <c:v> 2015 (P)</c:v>
                </c:pt>
              </c:strCache>
            </c:strRef>
          </c:cat>
          <c:val>
            <c:numRef>
              <c:f>'17.1.4'!$F$8:$F$20</c:f>
              <c:numCache>
                <c:formatCode>#,##0.0__;\–#,##0.0__;0.0__;@__</c:formatCode>
                <c:ptCount val="13"/>
                <c:pt idx="0">
                  <c:v>1486.8400000000001</c:v>
                </c:pt>
                <c:pt idx="1">
                  <c:v>1524.1000000000001</c:v>
                </c:pt>
                <c:pt idx="2">
                  <c:v>1620.6625000000001</c:v>
                </c:pt>
                <c:pt idx="3">
                  <c:v>1688.5749999999998</c:v>
                </c:pt>
                <c:pt idx="4">
                  <c:v>1772.2874999999999</c:v>
                </c:pt>
                <c:pt idx="5">
                  <c:v>1829.7049999999999</c:v>
                </c:pt>
                <c:pt idx="6">
                  <c:v>1838.7325000000001</c:v>
                </c:pt>
                <c:pt idx="7">
                  <c:v>1848.135</c:v>
                </c:pt>
                <c:pt idx="8">
                  <c:v>1827.48</c:v>
                </c:pt>
                <c:pt idx="9">
                  <c:v>1820.0025000000001</c:v>
                </c:pt>
                <c:pt idx="10">
                  <c:v>1811.7975000000001</c:v>
                </c:pt>
                <c:pt idx="11">
                  <c:v>1837.24</c:v>
                </c:pt>
                <c:pt idx="12">
                  <c:v>1832.0525</c:v>
                </c:pt>
              </c:numCache>
            </c:numRef>
          </c:val>
        </c:ser>
        <c:ser>
          <c:idx val="1"/>
          <c:order val="1"/>
          <c:tx>
            <c:v>Construcción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'[21]17.1.4'!$A$8:$A$20</c:f>
              <c:strCache>
                <c:ptCount val="13"/>
                <c:pt idx="0">
                  <c:v> 2003</c:v>
                </c:pt>
                <c:pt idx="1">
                  <c:v> 2004</c:v>
                </c:pt>
                <c:pt idx="2">
                  <c:v> 2005</c:v>
                </c:pt>
                <c:pt idx="3">
                  <c:v> 2006</c:v>
                </c:pt>
                <c:pt idx="4">
                  <c:v> 2007</c:v>
                </c:pt>
                <c:pt idx="5">
                  <c:v> 2008</c:v>
                </c:pt>
                <c:pt idx="6">
                  <c:v> 2009</c:v>
                </c:pt>
                <c:pt idx="7">
                  <c:v> 2010</c:v>
                </c:pt>
                <c:pt idx="8">
                  <c:v> 2011</c:v>
                </c:pt>
                <c:pt idx="9">
                  <c:v> 2012</c:v>
                </c:pt>
                <c:pt idx="10">
                  <c:v> 2013</c:v>
                </c:pt>
                <c:pt idx="11">
                  <c:v> 2014 </c:v>
                </c:pt>
                <c:pt idx="12">
                  <c:v> 2015 (P)</c:v>
                </c:pt>
              </c:strCache>
            </c:strRef>
          </c:cat>
          <c:val>
            <c:numRef>
              <c:f>'[21]17.1.4'!$E$8:$E$20</c:f>
              <c:numCache>
                <c:formatCode>General</c:formatCode>
                <c:ptCount val="13"/>
                <c:pt idx="0">
                  <c:v>1396.5550000000001</c:v>
                </c:pt>
                <c:pt idx="1">
                  <c:v>1464.175</c:v>
                </c:pt>
                <c:pt idx="2">
                  <c:v>1496.4650000000001</c:v>
                </c:pt>
                <c:pt idx="3">
                  <c:v>1532.0175000000002</c:v>
                </c:pt>
                <c:pt idx="4">
                  <c:v>1602.0574999999999</c:v>
                </c:pt>
                <c:pt idx="5">
                  <c:v>1703.2449999999999</c:v>
                </c:pt>
                <c:pt idx="6">
                  <c:v>1791.1849999999999</c:v>
                </c:pt>
                <c:pt idx="7">
                  <c:v>1804.7349999999999</c:v>
                </c:pt>
                <c:pt idx="8">
                  <c:v>1849.53</c:v>
                </c:pt>
                <c:pt idx="9">
                  <c:v>1872.7925</c:v>
                </c:pt>
                <c:pt idx="10">
                  <c:v>1882.9450000000002</c:v>
                </c:pt>
                <c:pt idx="11">
                  <c:v>1895.4475</c:v>
                </c:pt>
                <c:pt idx="12">
                  <c:v>1882.23</c:v>
                </c:pt>
              </c:numCache>
            </c:numRef>
          </c:val>
        </c:ser>
        <c:ser>
          <c:idx val="2"/>
          <c:order val="2"/>
          <c:tx>
            <c:v>Industria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'[21]17.1.4'!$A$8:$A$20</c:f>
              <c:strCache>
                <c:ptCount val="13"/>
                <c:pt idx="0">
                  <c:v> 2003</c:v>
                </c:pt>
                <c:pt idx="1">
                  <c:v> 2004</c:v>
                </c:pt>
                <c:pt idx="2">
                  <c:v> 2005</c:v>
                </c:pt>
                <c:pt idx="3">
                  <c:v> 2006</c:v>
                </c:pt>
                <c:pt idx="4">
                  <c:v> 2007</c:v>
                </c:pt>
                <c:pt idx="5">
                  <c:v> 2008</c:v>
                </c:pt>
                <c:pt idx="6">
                  <c:v> 2009</c:v>
                </c:pt>
                <c:pt idx="7">
                  <c:v> 2010</c:v>
                </c:pt>
                <c:pt idx="8">
                  <c:v> 2011</c:v>
                </c:pt>
                <c:pt idx="9">
                  <c:v> 2012</c:v>
                </c:pt>
                <c:pt idx="10">
                  <c:v> 2013</c:v>
                </c:pt>
                <c:pt idx="11">
                  <c:v> 2014 </c:v>
                </c:pt>
                <c:pt idx="12">
                  <c:v> 2015 (P)</c:v>
                </c:pt>
              </c:strCache>
            </c:strRef>
          </c:cat>
          <c:val>
            <c:numRef>
              <c:f>'[21]17.1.4'!$D$8:$D$20</c:f>
              <c:numCache>
                <c:formatCode>General</c:formatCode>
                <c:ptCount val="13"/>
                <c:pt idx="0">
                  <c:v>1668.615</c:v>
                </c:pt>
                <c:pt idx="1">
                  <c:v>1715.0525</c:v>
                </c:pt>
                <c:pt idx="2">
                  <c:v>1774.2825</c:v>
                </c:pt>
                <c:pt idx="3">
                  <c:v>1835.6875</c:v>
                </c:pt>
                <c:pt idx="4">
                  <c:v>1897.9024999999999</c:v>
                </c:pt>
                <c:pt idx="5">
                  <c:v>1989.2075</c:v>
                </c:pt>
                <c:pt idx="6">
                  <c:v>2030.2350000000001</c:v>
                </c:pt>
                <c:pt idx="7">
                  <c:v>2088.605</c:v>
                </c:pt>
                <c:pt idx="8">
                  <c:v>2147.29</c:v>
                </c:pt>
                <c:pt idx="9">
                  <c:v>2172.1475</c:v>
                </c:pt>
                <c:pt idx="10">
                  <c:v>2214.0100000000002</c:v>
                </c:pt>
                <c:pt idx="11">
                  <c:v>2247.6350000000002</c:v>
                </c:pt>
                <c:pt idx="12">
                  <c:v>2257.0300000000002</c:v>
                </c:pt>
              </c:numCache>
            </c:numRef>
          </c:val>
        </c:ser>
        <c:ser>
          <c:idx val="3"/>
          <c:order val="3"/>
          <c:tx>
            <c:v>Total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'[21]17.1.4'!$A$8:$A$20</c:f>
              <c:strCache>
                <c:ptCount val="13"/>
                <c:pt idx="0">
                  <c:v> 2003</c:v>
                </c:pt>
                <c:pt idx="1">
                  <c:v> 2004</c:v>
                </c:pt>
                <c:pt idx="2">
                  <c:v> 2005</c:v>
                </c:pt>
                <c:pt idx="3">
                  <c:v> 2006</c:v>
                </c:pt>
                <c:pt idx="4">
                  <c:v> 2007</c:v>
                </c:pt>
                <c:pt idx="5">
                  <c:v> 2008</c:v>
                </c:pt>
                <c:pt idx="6">
                  <c:v> 2009</c:v>
                </c:pt>
                <c:pt idx="7">
                  <c:v> 2010</c:v>
                </c:pt>
                <c:pt idx="8">
                  <c:v> 2011</c:v>
                </c:pt>
                <c:pt idx="9">
                  <c:v> 2012</c:v>
                </c:pt>
                <c:pt idx="10">
                  <c:v> 2013</c:v>
                </c:pt>
                <c:pt idx="11">
                  <c:v> 2014 </c:v>
                </c:pt>
                <c:pt idx="12">
                  <c:v> 2015 (P)</c:v>
                </c:pt>
              </c:strCache>
            </c:strRef>
          </c:cat>
          <c:val>
            <c:numRef>
              <c:f>'[21]17.1.4'!$C$8:$C$20</c:f>
              <c:numCache>
                <c:formatCode>General</c:formatCode>
                <c:ptCount val="13"/>
                <c:pt idx="0">
                  <c:v>1490.3175000000001</c:v>
                </c:pt>
                <c:pt idx="1">
                  <c:v>1533.8100000000002</c:v>
                </c:pt>
                <c:pt idx="2">
                  <c:v>1571.9900000000002</c:v>
                </c:pt>
                <c:pt idx="3">
                  <c:v>1646.96</c:v>
                </c:pt>
                <c:pt idx="4">
                  <c:v>1713.16</c:v>
                </c:pt>
                <c:pt idx="5">
                  <c:v>1800.0275000000001</c:v>
                </c:pt>
                <c:pt idx="6">
                  <c:v>1857.9775</c:v>
                </c:pt>
                <c:pt idx="7">
                  <c:v>1875.23</c:v>
                </c:pt>
                <c:pt idx="8">
                  <c:v>1894.8425</c:v>
                </c:pt>
                <c:pt idx="9">
                  <c:v>1883.5400000000002</c:v>
                </c:pt>
                <c:pt idx="10">
                  <c:v>1883.7600000000002</c:v>
                </c:pt>
                <c:pt idx="11">
                  <c:v>1881.91</c:v>
                </c:pt>
                <c:pt idx="12">
                  <c:v>1902.37</c:v>
                </c:pt>
              </c:numCache>
            </c:numRef>
          </c:val>
        </c:ser>
        <c:marker val="1"/>
        <c:axId val="75516544"/>
        <c:axId val="75534720"/>
      </c:lineChart>
      <c:catAx>
        <c:axId val="755165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5534720"/>
        <c:crosses val="autoZero"/>
        <c:auto val="1"/>
        <c:lblAlgn val="ctr"/>
        <c:lblOffset val="100"/>
        <c:tickLblSkip val="1"/>
        <c:tickMarkSkip val="1"/>
      </c:catAx>
      <c:valAx>
        <c:axId val="75534720"/>
        <c:scaling>
          <c:orientation val="minMax"/>
          <c:max val="2400"/>
          <c:min val="1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55165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674876847290853"/>
          <c:y val="0.91606929160411965"/>
          <c:w val="0.67980295566502935"/>
          <c:h val="5.995217876990307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33" r="0.75000000000000433" t="1" header="0" footer="0"/>
    <c:pageSetup paperSize="9" orientation="landscape" horizontalDpi="300" verticalDpi="30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Precios Industriales
(Medias anuales)</a:t>
            </a:r>
          </a:p>
        </c:rich>
      </c:tx>
      <c:layout>
        <c:manualLayout>
          <c:xMode val="edge"/>
          <c:yMode val="edge"/>
          <c:x val="0.34127659574468505"/>
          <c:y val="2.673801445872081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4.0000000000000022E-2"/>
          <c:y val="0.15040353786622684"/>
          <c:w val="0.92399732328076567"/>
          <c:h val="0.55013245234892905"/>
        </c:manualLayout>
      </c:layout>
      <c:lineChart>
        <c:grouping val="standard"/>
        <c:ser>
          <c:idx val="0"/>
          <c:order val="0"/>
          <c:tx>
            <c:strRef>
              <c:f>'17.1.6.2'!$B$6:$B$7</c:f>
              <c:strCache>
                <c:ptCount val="1"/>
                <c:pt idx="0">
                  <c:v>Índice General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'17.1.6.2'!$A$9:$A$18</c:f>
              <c:strCache>
                <c:ptCount val="10"/>
                <c:pt idx="0">
                  <c:v>   2007</c:v>
                </c:pt>
                <c:pt idx="1">
                  <c:v>   2008</c:v>
                </c:pt>
                <c:pt idx="2">
                  <c:v>   2009</c:v>
                </c:pt>
                <c:pt idx="3">
                  <c:v>   2010</c:v>
                </c:pt>
                <c:pt idx="4">
                  <c:v>   2011</c:v>
                </c:pt>
                <c:pt idx="5">
                  <c:v>   2012</c:v>
                </c:pt>
                <c:pt idx="6">
                  <c:v>   2013</c:v>
                </c:pt>
                <c:pt idx="7">
                  <c:v>   2014</c:v>
                </c:pt>
                <c:pt idx="8">
                  <c:v>   2015</c:v>
                </c:pt>
                <c:pt idx="9">
                  <c:v>   2016</c:v>
                </c:pt>
              </c:strCache>
            </c:strRef>
          </c:cat>
          <c:val>
            <c:numRef>
              <c:f>'17.1.6.2'!$B$9:$B$18</c:f>
              <c:numCache>
                <c:formatCode>#,##0.0__;\–#,##0.0__;0.0__;@__</c:formatCode>
                <c:ptCount val="10"/>
                <c:pt idx="0">
                  <c:v>93.706000000000003</c:v>
                </c:pt>
                <c:pt idx="1">
                  <c:v>96.444999999999993</c:v>
                </c:pt>
                <c:pt idx="2">
                  <c:v>99.843000000000004</c:v>
                </c:pt>
                <c:pt idx="3">
                  <c:v>100</c:v>
                </c:pt>
                <c:pt idx="4">
                  <c:v>106.941</c:v>
                </c:pt>
                <c:pt idx="5">
                  <c:v>110.979</c:v>
                </c:pt>
                <c:pt idx="6">
                  <c:v>111.655</c:v>
                </c:pt>
                <c:pt idx="7">
                  <c:v>110.16200000000001</c:v>
                </c:pt>
                <c:pt idx="8">
                  <c:v>107.884</c:v>
                </c:pt>
                <c:pt idx="9">
                  <c:v>104.501</c:v>
                </c:pt>
              </c:numCache>
            </c:numRef>
          </c:val>
        </c:ser>
        <c:ser>
          <c:idx val="1"/>
          <c:order val="1"/>
          <c:tx>
            <c:strRef>
              <c:f>'17.1.6.2'!$C$6:$C$7</c:f>
              <c:strCache>
                <c:ptCount val="1"/>
                <c:pt idx="0">
                  <c:v>Industria de la Alimentación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'17.1.6.2'!$A$9:$A$18</c:f>
              <c:strCache>
                <c:ptCount val="10"/>
                <c:pt idx="0">
                  <c:v>   2007</c:v>
                </c:pt>
                <c:pt idx="1">
                  <c:v>   2008</c:v>
                </c:pt>
                <c:pt idx="2">
                  <c:v>   2009</c:v>
                </c:pt>
                <c:pt idx="3">
                  <c:v>   2010</c:v>
                </c:pt>
                <c:pt idx="4">
                  <c:v>   2011</c:v>
                </c:pt>
                <c:pt idx="5">
                  <c:v>   2012</c:v>
                </c:pt>
                <c:pt idx="6">
                  <c:v>   2013</c:v>
                </c:pt>
                <c:pt idx="7">
                  <c:v>   2014</c:v>
                </c:pt>
                <c:pt idx="8">
                  <c:v>   2015</c:v>
                </c:pt>
                <c:pt idx="9">
                  <c:v>   2016</c:v>
                </c:pt>
              </c:strCache>
            </c:strRef>
          </c:cat>
          <c:val>
            <c:numRef>
              <c:f>'17.1.6.2'!$C$9:$C$18</c:f>
              <c:numCache>
                <c:formatCode>#,##0.0__;\–#,##0.0__;0.0__;@__</c:formatCode>
                <c:ptCount val="10"/>
                <c:pt idx="0">
                  <c:v>96.71</c:v>
                </c:pt>
                <c:pt idx="1">
                  <c:v>104.426</c:v>
                </c:pt>
                <c:pt idx="2">
                  <c:v>99.718999999999994</c:v>
                </c:pt>
                <c:pt idx="3">
                  <c:v>100</c:v>
                </c:pt>
                <c:pt idx="4">
                  <c:v>106.276</c:v>
                </c:pt>
                <c:pt idx="5">
                  <c:v>110.812</c:v>
                </c:pt>
                <c:pt idx="6">
                  <c:v>114.18899999999999</c:v>
                </c:pt>
                <c:pt idx="7">
                  <c:v>111.649</c:v>
                </c:pt>
                <c:pt idx="8">
                  <c:v>112.71599999999999</c:v>
                </c:pt>
                <c:pt idx="9">
                  <c:v>111.90941666666667</c:v>
                </c:pt>
              </c:numCache>
            </c:numRef>
          </c:val>
        </c:ser>
        <c:ser>
          <c:idx val="2"/>
          <c:order val="2"/>
          <c:tx>
            <c:strRef>
              <c:f>'17.1.6.2'!$D$6:$D$7</c:f>
              <c:strCache>
                <c:ptCount val="1"/>
                <c:pt idx="0">
                  <c:v> Fabricación de bebidas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'17.1.6.2'!$A$9:$A$18</c:f>
              <c:strCache>
                <c:ptCount val="10"/>
                <c:pt idx="0">
                  <c:v>   2007</c:v>
                </c:pt>
                <c:pt idx="1">
                  <c:v>   2008</c:v>
                </c:pt>
                <c:pt idx="2">
                  <c:v>   2009</c:v>
                </c:pt>
                <c:pt idx="3">
                  <c:v>   2010</c:v>
                </c:pt>
                <c:pt idx="4">
                  <c:v>   2011</c:v>
                </c:pt>
                <c:pt idx="5">
                  <c:v>   2012</c:v>
                </c:pt>
                <c:pt idx="6">
                  <c:v>   2013</c:v>
                </c:pt>
                <c:pt idx="7">
                  <c:v>   2014</c:v>
                </c:pt>
                <c:pt idx="8">
                  <c:v>   2015</c:v>
                </c:pt>
                <c:pt idx="9">
                  <c:v>   2016</c:v>
                </c:pt>
              </c:strCache>
            </c:strRef>
          </c:cat>
          <c:val>
            <c:numRef>
              <c:f>'17.1.6.2'!$D$9:$D$18</c:f>
              <c:numCache>
                <c:formatCode>#,##0.0__;\–#,##0.0__;0.0__;@__</c:formatCode>
                <c:ptCount val="10"/>
                <c:pt idx="0">
                  <c:v>91.953999999999994</c:v>
                </c:pt>
                <c:pt idx="1">
                  <c:v>95.766000000000005</c:v>
                </c:pt>
                <c:pt idx="2">
                  <c:v>99.415000000000006</c:v>
                </c:pt>
                <c:pt idx="3">
                  <c:v>100</c:v>
                </c:pt>
                <c:pt idx="4">
                  <c:v>102.33499999999999</c:v>
                </c:pt>
                <c:pt idx="5">
                  <c:v>104.88500000000001</c:v>
                </c:pt>
                <c:pt idx="6">
                  <c:v>108.03700000000001</c:v>
                </c:pt>
                <c:pt idx="7">
                  <c:v>108.315</c:v>
                </c:pt>
                <c:pt idx="8">
                  <c:v>109.099</c:v>
                </c:pt>
                <c:pt idx="9">
                  <c:v>109.72816666666665</c:v>
                </c:pt>
              </c:numCache>
            </c:numRef>
          </c:val>
        </c:ser>
        <c:ser>
          <c:idx val="3"/>
          <c:order val="3"/>
          <c:tx>
            <c:strRef>
              <c:f>'17.1.6.2'!$E$6:$E$7</c:f>
              <c:strCache>
                <c:ptCount val="1"/>
                <c:pt idx="0">
                  <c:v>Industria del tabaco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Ref>
              <c:f>'17.1.6.2'!$A$9:$A$18</c:f>
              <c:strCache>
                <c:ptCount val="10"/>
                <c:pt idx="0">
                  <c:v>   2007</c:v>
                </c:pt>
                <c:pt idx="1">
                  <c:v>   2008</c:v>
                </c:pt>
                <c:pt idx="2">
                  <c:v>   2009</c:v>
                </c:pt>
                <c:pt idx="3">
                  <c:v>   2010</c:v>
                </c:pt>
                <c:pt idx="4">
                  <c:v>   2011</c:v>
                </c:pt>
                <c:pt idx="5">
                  <c:v>   2012</c:v>
                </c:pt>
                <c:pt idx="6">
                  <c:v>   2013</c:v>
                </c:pt>
                <c:pt idx="7">
                  <c:v>   2014</c:v>
                </c:pt>
                <c:pt idx="8">
                  <c:v>   2015</c:v>
                </c:pt>
                <c:pt idx="9">
                  <c:v>   2016</c:v>
                </c:pt>
              </c:strCache>
            </c:strRef>
          </c:cat>
          <c:val>
            <c:numRef>
              <c:f>'17.1.6.2'!$E$9:$E$18</c:f>
              <c:numCache>
                <c:formatCode>#,##0.0__;\–#,##0.0__;0.0__;@__</c:formatCode>
                <c:ptCount val="10"/>
                <c:pt idx="0">
                  <c:v>78.537000000000006</c:v>
                </c:pt>
                <c:pt idx="1">
                  <c:v>82.872</c:v>
                </c:pt>
                <c:pt idx="2">
                  <c:v>88.185000000000002</c:v>
                </c:pt>
                <c:pt idx="3">
                  <c:v>100</c:v>
                </c:pt>
                <c:pt idx="4">
                  <c:v>104.249</c:v>
                </c:pt>
                <c:pt idx="5">
                  <c:v>110.242</c:v>
                </c:pt>
                <c:pt idx="6">
                  <c:v>114.724</c:v>
                </c:pt>
                <c:pt idx="7">
                  <c:v>117.45699999999999</c:v>
                </c:pt>
                <c:pt idx="8">
                  <c:v>120.215</c:v>
                </c:pt>
                <c:pt idx="9">
                  <c:v>120.74749999999999</c:v>
                </c:pt>
              </c:numCache>
            </c:numRef>
          </c:val>
        </c:ser>
        <c:ser>
          <c:idx val="4"/>
          <c:order val="4"/>
          <c:tx>
            <c:strRef>
              <c:f>'17.1.6.2'!$F$6</c:f>
              <c:strCache>
                <c:ptCount val="1"/>
                <c:pt idx="0">
                  <c:v>Industria de la madera 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'17.1.6.2'!$A$9:$A$18</c:f>
              <c:strCache>
                <c:ptCount val="10"/>
                <c:pt idx="0">
                  <c:v>   2007</c:v>
                </c:pt>
                <c:pt idx="1">
                  <c:v>   2008</c:v>
                </c:pt>
                <c:pt idx="2">
                  <c:v>   2009</c:v>
                </c:pt>
                <c:pt idx="3">
                  <c:v>   2010</c:v>
                </c:pt>
                <c:pt idx="4">
                  <c:v>   2011</c:v>
                </c:pt>
                <c:pt idx="5">
                  <c:v>   2012</c:v>
                </c:pt>
                <c:pt idx="6">
                  <c:v>   2013</c:v>
                </c:pt>
                <c:pt idx="7">
                  <c:v>   2014</c:v>
                </c:pt>
                <c:pt idx="8">
                  <c:v>   2015</c:v>
                </c:pt>
                <c:pt idx="9">
                  <c:v>   2016</c:v>
                </c:pt>
              </c:strCache>
            </c:strRef>
          </c:cat>
          <c:val>
            <c:numRef>
              <c:f>'17.1.6.2'!$F$9:$F$18</c:f>
              <c:numCache>
                <c:formatCode>#,##0.0__;\–#,##0.0__;0.0__;@__</c:formatCode>
                <c:ptCount val="10"/>
                <c:pt idx="0">
                  <c:v>97.564999999999998</c:v>
                </c:pt>
                <c:pt idx="1">
                  <c:v>101.264</c:v>
                </c:pt>
                <c:pt idx="2">
                  <c:v>100.10599999999999</c:v>
                </c:pt>
                <c:pt idx="3">
                  <c:v>100</c:v>
                </c:pt>
                <c:pt idx="4">
                  <c:v>101.89700000000001</c:v>
                </c:pt>
                <c:pt idx="5">
                  <c:v>103.223</c:v>
                </c:pt>
                <c:pt idx="6">
                  <c:v>103.761</c:v>
                </c:pt>
                <c:pt idx="7">
                  <c:v>104.343</c:v>
                </c:pt>
                <c:pt idx="8">
                  <c:v>105.401</c:v>
                </c:pt>
                <c:pt idx="9">
                  <c:v>106.42016666666666</c:v>
                </c:pt>
              </c:numCache>
            </c:numRef>
          </c:val>
        </c:ser>
        <c:ser>
          <c:idx val="5"/>
          <c:order val="5"/>
          <c:tx>
            <c:strRef>
              <c:f>'17.1.6.2'!$G$6:$G$7</c:f>
              <c:strCache>
                <c:ptCount val="1"/>
                <c:pt idx="0">
                  <c:v>Industria del papel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'17.1.6.2'!$A$9:$A$18</c:f>
              <c:strCache>
                <c:ptCount val="10"/>
                <c:pt idx="0">
                  <c:v>   2007</c:v>
                </c:pt>
                <c:pt idx="1">
                  <c:v>   2008</c:v>
                </c:pt>
                <c:pt idx="2">
                  <c:v>   2009</c:v>
                </c:pt>
                <c:pt idx="3">
                  <c:v>   2010</c:v>
                </c:pt>
                <c:pt idx="4">
                  <c:v>   2011</c:v>
                </c:pt>
                <c:pt idx="5">
                  <c:v>   2012</c:v>
                </c:pt>
                <c:pt idx="6">
                  <c:v>   2013</c:v>
                </c:pt>
                <c:pt idx="7">
                  <c:v>   2014</c:v>
                </c:pt>
                <c:pt idx="8">
                  <c:v>   2015</c:v>
                </c:pt>
                <c:pt idx="9">
                  <c:v>   2016</c:v>
                </c:pt>
              </c:strCache>
            </c:strRef>
          </c:cat>
          <c:val>
            <c:numRef>
              <c:f>'17.1.6.2'!$G$9:$G$18</c:f>
              <c:numCache>
                <c:formatCode>#,##0.0__;\–#,##0.0__;0.0__;@__</c:formatCode>
                <c:ptCount val="10"/>
                <c:pt idx="0">
                  <c:v>96.356999999999999</c:v>
                </c:pt>
                <c:pt idx="1">
                  <c:v>98.918999999999997</c:v>
                </c:pt>
                <c:pt idx="2">
                  <c:v>95.581000000000003</c:v>
                </c:pt>
                <c:pt idx="3">
                  <c:v>100</c:v>
                </c:pt>
                <c:pt idx="4">
                  <c:v>105.67700000000001</c:v>
                </c:pt>
                <c:pt idx="5">
                  <c:v>105.51</c:v>
                </c:pt>
                <c:pt idx="6">
                  <c:v>104.902</c:v>
                </c:pt>
                <c:pt idx="7">
                  <c:v>104.411</c:v>
                </c:pt>
                <c:pt idx="8">
                  <c:v>105.869</c:v>
                </c:pt>
                <c:pt idx="9">
                  <c:v>105.18325</c:v>
                </c:pt>
              </c:numCache>
            </c:numRef>
          </c:val>
        </c:ser>
        <c:ser>
          <c:idx val="6"/>
          <c:order val="6"/>
          <c:tx>
            <c:strRef>
              <c:f>'17.1.6.2'!$H$6:$H$7</c:f>
              <c:strCache>
                <c:ptCount val="1"/>
                <c:pt idx="0">
                  <c:v>Fabricación de Muebles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'17.1.6.2'!$A$9:$A$18</c:f>
              <c:strCache>
                <c:ptCount val="10"/>
                <c:pt idx="0">
                  <c:v>   2007</c:v>
                </c:pt>
                <c:pt idx="1">
                  <c:v>   2008</c:v>
                </c:pt>
                <c:pt idx="2">
                  <c:v>   2009</c:v>
                </c:pt>
                <c:pt idx="3">
                  <c:v>   2010</c:v>
                </c:pt>
                <c:pt idx="4">
                  <c:v>   2011</c:v>
                </c:pt>
                <c:pt idx="5">
                  <c:v>   2012</c:v>
                </c:pt>
                <c:pt idx="6">
                  <c:v>   2013</c:v>
                </c:pt>
                <c:pt idx="7">
                  <c:v>   2014</c:v>
                </c:pt>
                <c:pt idx="8">
                  <c:v>   2015</c:v>
                </c:pt>
                <c:pt idx="9">
                  <c:v>   2016</c:v>
                </c:pt>
              </c:strCache>
            </c:strRef>
          </c:cat>
          <c:val>
            <c:numRef>
              <c:f>'17.1.6.2'!$H$9:$H$18</c:f>
              <c:numCache>
                <c:formatCode>#,##0.0__;\–#,##0.0__;0.0__;@__</c:formatCode>
                <c:ptCount val="10"/>
                <c:pt idx="0">
                  <c:v>94.620999999999995</c:v>
                </c:pt>
                <c:pt idx="1">
                  <c:v>98.524000000000001</c:v>
                </c:pt>
                <c:pt idx="2">
                  <c:v>99.682000000000002</c:v>
                </c:pt>
                <c:pt idx="3">
                  <c:v>100</c:v>
                </c:pt>
                <c:pt idx="4">
                  <c:v>100.917</c:v>
                </c:pt>
                <c:pt idx="5">
                  <c:v>101.97</c:v>
                </c:pt>
                <c:pt idx="6">
                  <c:v>102.77200000000001</c:v>
                </c:pt>
                <c:pt idx="7">
                  <c:v>103.41</c:v>
                </c:pt>
                <c:pt idx="8">
                  <c:v>103.97199999999999</c:v>
                </c:pt>
                <c:pt idx="9">
                  <c:v>105.02741666666668</c:v>
                </c:pt>
              </c:numCache>
            </c:numRef>
          </c:val>
        </c:ser>
        <c:ser>
          <c:idx val="7"/>
          <c:order val="7"/>
          <c:tx>
            <c:strRef>
              <c:f>'17.1.6.2'!$I$6:$I$7</c:f>
              <c:strCache>
                <c:ptCount val="1"/>
                <c:pt idx="0">
                  <c:v>Suministro de energía eléctrica, gas, vapor y aire acondicionado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'17.1.6.2'!$A$9:$A$18</c:f>
              <c:strCache>
                <c:ptCount val="10"/>
                <c:pt idx="0">
                  <c:v>   2007</c:v>
                </c:pt>
                <c:pt idx="1">
                  <c:v>   2008</c:v>
                </c:pt>
                <c:pt idx="2">
                  <c:v>   2009</c:v>
                </c:pt>
                <c:pt idx="3">
                  <c:v>   2010</c:v>
                </c:pt>
                <c:pt idx="4">
                  <c:v>   2011</c:v>
                </c:pt>
                <c:pt idx="5">
                  <c:v>   2012</c:v>
                </c:pt>
                <c:pt idx="6">
                  <c:v>   2013</c:v>
                </c:pt>
                <c:pt idx="7">
                  <c:v>   2014</c:v>
                </c:pt>
                <c:pt idx="8">
                  <c:v>   2015</c:v>
                </c:pt>
                <c:pt idx="9">
                  <c:v>   2016</c:v>
                </c:pt>
              </c:strCache>
            </c:strRef>
          </c:cat>
          <c:val>
            <c:numRef>
              <c:f>'17.1.6.2'!$I$9:$I$18</c:f>
              <c:numCache>
                <c:formatCode>#,##0.0__;\–#,##0.0__;0.0__;@__</c:formatCode>
                <c:ptCount val="10"/>
                <c:pt idx="0">
                  <c:v>81.483000000000004</c:v>
                </c:pt>
                <c:pt idx="1">
                  <c:v>89.929000000000002</c:v>
                </c:pt>
                <c:pt idx="2">
                  <c:v>98.016000000000005</c:v>
                </c:pt>
                <c:pt idx="3">
                  <c:v>100</c:v>
                </c:pt>
                <c:pt idx="4">
                  <c:v>110.154</c:v>
                </c:pt>
                <c:pt idx="5">
                  <c:v>120.785</c:v>
                </c:pt>
                <c:pt idx="6">
                  <c:v>124.771</c:v>
                </c:pt>
                <c:pt idx="7">
                  <c:v>122.28400000000001</c:v>
                </c:pt>
                <c:pt idx="8">
                  <c:v>120.065</c:v>
                </c:pt>
                <c:pt idx="9">
                  <c:v>107.91508333333333</c:v>
                </c:pt>
              </c:numCache>
            </c:numRef>
          </c:val>
        </c:ser>
        <c:ser>
          <c:idx val="8"/>
          <c:order val="8"/>
          <c:tx>
            <c:strRef>
              <c:f>'17.1.6.2'!$J$6:$J$7</c:f>
              <c:strCache>
                <c:ptCount val="1"/>
                <c:pt idx="0">
                  <c:v>Captación, depuración y distribución de agua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cat>
            <c:strRef>
              <c:f>'17.1.6.2'!$A$9:$A$18</c:f>
              <c:strCache>
                <c:ptCount val="10"/>
                <c:pt idx="0">
                  <c:v>   2007</c:v>
                </c:pt>
                <c:pt idx="1">
                  <c:v>   2008</c:v>
                </c:pt>
                <c:pt idx="2">
                  <c:v>   2009</c:v>
                </c:pt>
                <c:pt idx="3">
                  <c:v>   2010</c:v>
                </c:pt>
                <c:pt idx="4">
                  <c:v>   2011</c:v>
                </c:pt>
                <c:pt idx="5">
                  <c:v>   2012</c:v>
                </c:pt>
                <c:pt idx="6">
                  <c:v>   2013</c:v>
                </c:pt>
                <c:pt idx="7">
                  <c:v>   2014</c:v>
                </c:pt>
                <c:pt idx="8">
                  <c:v>   2015</c:v>
                </c:pt>
                <c:pt idx="9">
                  <c:v>   2016</c:v>
                </c:pt>
              </c:strCache>
            </c:strRef>
          </c:cat>
          <c:val>
            <c:numRef>
              <c:f>'17.1.6.2'!$J$9:$J$18</c:f>
              <c:numCache>
                <c:formatCode>0.0</c:formatCode>
                <c:ptCount val="10"/>
                <c:pt idx="0" formatCode="General">
                  <c:v>87.837999999999994</c:v>
                </c:pt>
                <c:pt idx="1">
                  <c:v>92.081000000000003</c:v>
                </c:pt>
                <c:pt idx="2">
                  <c:v>97.257000000000005</c:v>
                </c:pt>
                <c:pt idx="3">
                  <c:v>100</c:v>
                </c:pt>
                <c:pt idx="4">
                  <c:v>102.74299999999999</c:v>
                </c:pt>
                <c:pt idx="5">
                  <c:v>106.66800000000001</c:v>
                </c:pt>
                <c:pt idx="6">
                  <c:v>112.346</c:v>
                </c:pt>
                <c:pt idx="7">
                  <c:v>115.395</c:v>
                </c:pt>
                <c:pt idx="8">
                  <c:v>116.563</c:v>
                </c:pt>
                <c:pt idx="9">
                  <c:v>117.21375</c:v>
                </c:pt>
              </c:numCache>
            </c:numRef>
          </c:val>
        </c:ser>
        <c:marker val="1"/>
        <c:axId val="78015104"/>
        <c:axId val="78033280"/>
      </c:lineChart>
      <c:catAx>
        <c:axId val="78015104"/>
        <c:scaling>
          <c:orientation val="minMax"/>
        </c:scaling>
        <c:axPos val="b"/>
        <c:numFmt formatCode="General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8033280"/>
        <c:crosses val="autoZero"/>
        <c:auto val="1"/>
        <c:lblAlgn val="ctr"/>
        <c:lblOffset val="100"/>
        <c:tickMarkSkip val="1"/>
      </c:catAx>
      <c:valAx>
        <c:axId val="78033280"/>
        <c:scaling>
          <c:orientation val="minMax"/>
          <c:min val="6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8015104"/>
        <c:crosses val="autoZero"/>
        <c:crossBetween val="between"/>
        <c:majorUnit val="5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276595744680848E-2"/>
          <c:y val="0.77361988500564871"/>
          <c:w val="0.91148936170212103"/>
          <c:h val="0.21746918426426307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33" r="0.75000000000000433" t="1" header="0" footer="0"/>
    <c:pageSetup paperSize="9" orientation="landscape" horizontalDpi="300" verticalDpi="30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valores corrientes a precios básicos 
de los componentes de la Producción de la Rama Agraria 
(millones de euros)</a:t>
            </a:r>
          </a:p>
        </c:rich>
      </c:tx>
      <c:layout>
        <c:manualLayout>
          <c:xMode val="edge"/>
          <c:yMode val="edge"/>
          <c:x val="0.28910139913145239"/>
          <c:y val="2.741934948004958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7313150191537824E-2"/>
          <c:y val="0.26935483870968091"/>
          <c:w val="0.90621151454015481"/>
          <c:h val="0.60806451612903833"/>
        </c:manualLayout>
      </c:layout>
      <c:barChart>
        <c:barDir val="col"/>
        <c:grouping val="stacked"/>
        <c:ser>
          <c:idx val="1"/>
          <c:order val="0"/>
          <c:tx>
            <c:v>Producción vegetal</c:v>
          </c:tx>
          <c:spPr>
            <a:solidFill>
              <a:srgbClr val="FF9900"/>
            </a:solidFill>
            <a:ln w="25400">
              <a:noFill/>
            </a:ln>
          </c:spPr>
          <c:cat>
            <c:strRef>
              <c:f>'17.2.1.1'!$B$11:$B$21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2015(A)</c:v>
                </c:pt>
                <c:pt idx="10">
                  <c:v>2016(E)</c:v>
                </c:pt>
              </c:strCache>
            </c:strRef>
          </c:cat>
          <c:val>
            <c:numRef>
              <c:f>'17.2.1.1'!$D$11:$D$21</c:f>
              <c:numCache>
                <c:formatCode>#,##0.0__;\–#,##0.0__;0.0__;@__</c:formatCode>
                <c:ptCount val="11"/>
                <c:pt idx="0">
                  <c:v>21682.6</c:v>
                </c:pt>
                <c:pt idx="1">
                  <c:v>26148.400000000001</c:v>
                </c:pt>
                <c:pt idx="2">
                  <c:v>25756.5</c:v>
                </c:pt>
                <c:pt idx="3">
                  <c:v>22510</c:v>
                </c:pt>
                <c:pt idx="4">
                  <c:v>25028.1</c:v>
                </c:pt>
                <c:pt idx="5">
                  <c:v>24157.4</c:v>
                </c:pt>
                <c:pt idx="6">
                  <c:v>24030.3</c:v>
                </c:pt>
                <c:pt idx="7">
                  <c:v>25895.9</c:v>
                </c:pt>
                <c:pt idx="8">
                  <c:v>25584.9</c:v>
                </c:pt>
                <c:pt idx="9">
                  <c:v>27552</c:v>
                </c:pt>
                <c:pt idx="10">
                  <c:v>28752.3</c:v>
                </c:pt>
              </c:numCache>
            </c:numRef>
          </c:val>
        </c:ser>
        <c:ser>
          <c:idx val="2"/>
          <c:order val="1"/>
          <c:tx>
            <c:v>Producción animal</c:v>
          </c:tx>
          <c:spPr>
            <a:solidFill>
              <a:srgbClr val="FFCC00"/>
            </a:solidFill>
            <a:ln w="25400">
              <a:noFill/>
            </a:ln>
          </c:spPr>
          <c:cat>
            <c:strRef>
              <c:f>'17.2.1.1'!$B$11:$B$21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2015(A)</c:v>
                </c:pt>
                <c:pt idx="10">
                  <c:v>2016(E)</c:v>
                </c:pt>
              </c:strCache>
            </c:strRef>
          </c:cat>
          <c:val>
            <c:numRef>
              <c:f>'17.2.1.1'!$E$11:$E$21</c:f>
              <c:numCache>
                <c:formatCode>#,##0.0__;\–#,##0.0__;0.0__;@__</c:formatCode>
                <c:ptCount val="11"/>
                <c:pt idx="0">
                  <c:v>13800</c:v>
                </c:pt>
                <c:pt idx="1">
                  <c:v>14777</c:v>
                </c:pt>
                <c:pt idx="2">
                  <c:v>14161.6</c:v>
                </c:pt>
                <c:pt idx="3">
                  <c:v>13911.4</c:v>
                </c:pt>
                <c:pt idx="4">
                  <c:v>13797.4</c:v>
                </c:pt>
                <c:pt idx="5">
                  <c:v>15160</c:v>
                </c:pt>
                <c:pt idx="6">
                  <c:v>16245.1</c:v>
                </c:pt>
                <c:pt idx="7">
                  <c:v>16457.7</c:v>
                </c:pt>
                <c:pt idx="8">
                  <c:v>16681.599999999999</c:v>
                </c:pt>
                <c:pt idx="9">
                  <c:v>16264.7</c:v>
                </c:pt>
                <c:pt idx="10">
                  <c:v>16377.099999999999</c:v>
                </c:pt>
              </c:numCache>
            </c:numRef>
          </c:val>
        </c:ser>
        <c:ser>
          <c:idx val="3"/>
          <c:order val="2"/>
          <c:tx>
            <c:v>Producto de servicios agrarios</c:v>
          </c:tx>
          <c:spPr>
            <a:solidFill>
              <a:srgbClr val="FF6600"/>
            </a:solidFill>
            <a:ln w="25400">
              <a:noFill/>
            </a:ln>
          </c:spPr>
          <c:cat>
            <c:strRef>
              <c:f>'17.2.1.1'!$B$11:$B$21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2015(A)</c:v>
                </c:pt>
                <c:pt idx="10">
                  <c:v>2016(E)</c:v>
                </c:pt>
              </c:strCache>
            </c:strRef>
          </c:cat>
          <c:val>
            <c:numRef>
              <c:f>'17.2.1.1'!$F$11:$F$21</c:f>
              <c:numCache>
                <c:formatCode>#,##0.0__;\–#,##0.0__;0.0__;@__</c:formatCode>
                <c:ptCount val="11"/>
                <c:pt idx="0">
                  <c:v>545.20000000000005</c:v>
                </c:pt>
                <c:pt idx="1">
                  <c:v>390.7</c:v>
                </c:pt>
                <c:pt idx="2">
                  <c:v>439</c:v>
                </c:pt>
                <c:pt idx="3">
                  <c:v>367.9</c:v>
                </c:pt>
                <c:pt idx="4">
                  <c:v>389.6</c:v>
                </c:pt>
                <c:pt idx="5">
                  <c:v>415.1</c:v>
                </c:pt>
                <c:pt idx="6">
                  <c:v>442.5</c:v>
                </c:pt>
                <c:pt idx="7">
                  <c:v>468.7</c:v>
                </c:pt>
                <c:pt idx="8">
                  <c:v>520.20000000000005</c:v>
                </c:pt>
                <c:pt idx="9">
                  <c:v>484</c:v>
                </c:pt>
                <c:pt idx="10">
                  <c:v>479.9</c:v>
                </c:pt>
              </c:numCache>
            </c:numRef>
          </c:val>
        </c:ser>
        <c:ser>
          <c:idx val="4"/>
          <c:order val="3"/>
          <c:tx>
            <c:v>Actividades Secundarias no Agrarias, no separables</c:v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'17.2.1.1'!$B$11:$B$21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2015(A)</c:v>
                </c:pt>
                <c:pt idx="10">
                  <c:v>2016(E)</c:v>
                </c:pt>
              </c:strCache>
            </c:strRef>
          </c:cat>
          <c:val>
            <c:numRef>
              <c:f>'17.2.1.1'!$G$11:$G$21</c:f>
              <c:numCache>
                <c:formatCode>#,##0.0__;\–#,##0.0__;0.0__;@__</c:formatCode>
                <c:ptCount val="11"/>
                <c:pt idx="0">
                  <c:v>1148.0999999999999</c:v>
                </c:pt>
                <c:pt idx="1">
                  <c:v>1173.5999999999999</c:v>
                </c:pt>
                <c:pt idx="2">
                  <c:v>1232.2</c:v>
                </c:pt>
                <c:pt idx="3">
                  <c:v>1156.5</c:v>
                </c:pt>
                <c:pt idx="4">
                  <c:v>1156.0999999999999</c:v>
                </c:pt>
                <c:pt idx="5">
                  <c:v>1231.2</c:v>
                </c:pt>
                <c:pt idx="6">
                  <c:v>1236.5999999999999</c:v>
                </c:pt>
                <c:pt idx="7">
                  <c:v>1242.3</c:v>
                </c:pt>
                <c:pt idx="8">
                  <c:v>1207.0999999999999</c:v>
                </c:pt>
                <c:pt idx="9">
                  <c:v>1190.0999999999999</c:v>
                </c:pt>
                <c:pt idx="10">
                  <c:v>1197.9000000000001</c:v>
                </c:pt>
              </c:numCache>
            </c:numRef>
          </c:val>
        </c:ser>
        <c:overlap val="100"/>
        <c:axId val="76491776"/>
        <c:axId val="76501760"/>
      </c:barChart>
      <c:catAx>
        <c:axId val="76491776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6501760"/>
        <c:crosses val="autoZero"/>
        <c:auto val="1"/>
        <c:lblAlgn val="ctr"/>
        <c:lblOffset val="100"/>
        <c:tickLblSkip val="1"/>
        <c:tickMarkSkip val="1"/>
      </c:catAx>
      <c:valAx>
        <c:axId val="765017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649177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7.7313150191537824E-2"/>
          <c:y val="0.1596774193548387"/>
          <c:w val="0.8872000841651867"/>
          <c:h val="7.580645161290393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0.98425196850393659" l="0.74803149606299613" r="0.74803149606299613" t="0.98425196850393659" header="0" footer="0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Salario Medio Nacional según categoría laboral de mano de obra fija. 
(euros por jornada)</a:t>
            </a:r>
          </a:p>
        </c:rich>
      </c:tx>
      <c:layout>
        <c:manualLayout>
          <c:xMode val="edge"/>
          <c:yMode val="edge"/>
          <c:x val="0.30363010784789563"/>
          <c:y val="4.784641143994983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4.8192796858313368E-2"/>
          <c:y val="0.19780219780219982"/>
          <c:w val="0.87842325182650982"/>
          <c:h val="0.65934065934066499"/>
        </c:manualLayout>
      </c:layout>
      <c:barChart>
        <c:barDir val="col"/>
        <c:grouping val="clustered"/>
        <c:ser>
          <c:idx val="1"/>
          <c:order val="0"/>
          <c:tx>
            <c:strRef>
              <c:f>'17.1.1.3'!$J$5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00CCFF"/>
            </a:solidFill>
            <a:ln w="25400">
              <a:solidFill>
                <a:srgbClr val="0000FF"/>
              </a:solidFill>
              <a:prstDash val="solid"/>
            </a:ln>
          </c:spPr>
          <c:cat>
            <c:strRef>
              <c:f>'17.1.1.3'!$A$8:$A$14</c:f>
              <c:strCache>
                <c:ptCount val="7"/>
                <c:pt idx="0">
                  <c:v> Encargados y capataces</c:v>
                </c:pt>
                <c:pt idx="1">
                  <c:v> Tractoristas</c:v>
                </c:pt>
                <c:pt idx="2">
                  <c:v> Pastores</c:v>
                </c:pt>
                <c:pt idx="3">
                  <c:v> Vaqueros o porqueros</c:v>
                </c:pt>
                <c:pt idx="4">
                  <c:v> Hortelanos</c:v>
                </c:pt>
                <c:pt idx="5">
                  <c:v> Guardas o caseros</c:v>
                </c:pt>
                <c:pt idx="6">
                  <c:v> Peón fijo</c:v>
                </c:pt>
              </c:strCache>
            </c:strRef>
          </c:cat>
          <c:val>
            <c:numRef>
              <c:f>'17.1.1.3'!$J$8:$J$14</c:f>
              <c:numCache>
                <c:formatCode>#,##0.0__;\–#,##0.0__;0.0__;@__</c:formatCode>
                <c:ptCount val="7"/>
                <c:pt idx="0">
                  <c:v>44.13</c:v>
                </c:pt>
                <c:pt idx="1">
                  <c:v>40.47</c:v>
                </c:pt>
                <c:pt idx="2">
                  <c:v>41.6</c:v>
                </c:pt>
                <c:pt idx="3">
                  <c:v>39.61</c:v>
                </c:pt>
                <c:pt idx="4">
                  <c:v>43.03</c:v>
                </c:pt>
                <c:pt idx="5">
                  <c:v>42.57</c:v>
                </c:pt>
                <c:pt idx="6">
                  <c:v>36.21</c:v>
                </c:pt>
              </c:numCache>
            </c:numRef>
          </c:val>
        </c:ser>
        <c:ser>
          <c:idx val="0"/>
          <c:order val="1"/>
          <c:tx>
            <c:strRef>
              <c:f>'[17]17.1.1.3'!$K$5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'17.1.1.3'!$A$8:$A$14</c:f>
              <c:strCache>
                <c:ptCount val="7"/>
                <c:pt idx="0">
                  <c:v> Encargados y capataces</c:v>
                </c:pt>
                <c:pt idx="1">
                  <c:v> Tractoristas</c:v>
                </c:pt>
                <c:pt idx="2">
                  <c:v> Pastores</c:v>
                </c:pt>
                <c:pt idx="3">
                  <c:v> Vaqueros o porqueros</c:v>
                </c:pt>
                <c:pt idx="4">
                  <c:v> Hortelanos</c:v>
                </c:pt>
                <c:pt idx="5">
                  <c:v> Guardas o caseros</c:v>
                </c:pt>
                <c:pt idx="6">
                  <c:v> Peón fijo</c:v>
                </c:pt>
              </c:strCache>
            </c:strRef>
          </c:cat>
          <c:val>
            <c:numRef>
              <c:f>'[17]17.1.1.3'!$K$8:$K$14</c:f>
              <c:numCache>
                <c:formatCode>General</c:formatCode>
                <c:ptCount val="7"/>
                <c:pt idx="0">
                  <c:v>44.13</c:v>
                </c:pt>
                <c:pt idx="1">
                  <c:v>40.47</c:v>
                </c:pt>
                <c:pt idx="2">
                  <c:v>41.6</c:v>
                </c:pt>
                <c:pt idx="3">
                  <c:v>39.61</c:v>
                </c:pt>
                <c:pt idx="4">
                  <c:v>43.03</c:v>
                </c:pt>
                <c:pt idx="5">
                  <c:v>42.57</c:v>
                </c:pt>
                <c:pt idx="6">
                  <c:v>36.21</c:v>
                </c:pt>
              </c:numCache>
            </c:numRef>
          </c:val>
        </c:ser>
        <c:axId val="76149504"/>
        <c:axId val="76151040"/>
      </c:barChart>
      <c:catAx>
        <c:axId val="761495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6151040"/>
        <c:crosses val="autoZero"/>
        <c:auto val="1"/>
        <c:lblAlgn val="ctr"/>
        <c:lblOffset val="100"/>
        <c:tickLblSkip val="1"/>
        <c:tickMarkSkip val="1"/>
      </c:catAx>
      <c:valAx>
        <c:axId val="761510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6149504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428308454864439"/>
          <c:y val="0.30549450549450913"/>
          <c:w val="5.9145705235201414E-2"/>
          <c:h val="9.8901098901100243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77" r="0.75000000000000577" t="1" header="0" footer="0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valores corrientes a precios básicos 
de los componentes de la Producción de la Rama Agraria 
(millones de euros)</a:t>
            </a:r>
          </a:p>
        </c:rich>
      </c:tx>
      <c:layout>
        <c:manualLayout>
          <c:xMode val="edge"/>
          <c:yMode val="edge"/>
          <c:x val="0.28910139913145283"/>
          <c:y val="2.741934948004968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7313150191537824E-2"/>
          <c:y val="0.26935483870968147"/>
          <c:w val="0.90621151454015481"/>
          <c:h val="0.60806451612903933"/>
        </c:manualLayout>
      </c:layout>
      <c:barChart>
        <c:barDir val="col"/>
        <c:grouping val="stacked"/>
        <c:ser>
          <c:idx val="1"/>
          <c:order val="0"/>
          <c:spPr>
            <a:solidFill>
              <a:srgbClr val="FF9900"/>
            </a:solidFill>
            <a:ln w="25400">
              <a:noFill/>
            </a:ln>
          </c:spPr>
          <c:cat>
            <c:strRef>
              <c:f>'17.2.1.1'!$B$11:$B$21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2015(A)</c:v>
                </c:pt>
                <c:pt idx="10">
                  <c:v>2016(E)</c:v>
                </c:pt>
              </c:strCache>
            </c:strRef>
          </c:cat>
          <c:val>
            <c:numRef>
              <c:f>'17.2.1.1'!$D$11:$D$21</c:f>
              <c:numCache>
                <c:formatCode>#,##0.0__;\–#,##0.0__;0.0__;@__</c:formatCode>
                <c:ptCount val="11"/>
                <c:pt idx="0">
                  <c:v>21682.6</c:v>
                </c:pt>
                <c:pt idx="1">
                  <c:v>26148.400000000001</c:v>
                </c:pt>
                <c:pt idx="2">
                  <c:v>25756.5</c:v>
                </c:pt>
                <c:pt idx="3">
                  <c:v>22510</c:v>
                </c:pt>
                <c:pt idx="4">
                  <c:v>25028.1</c:v>
                </c:pt>
                <c:pt idx="5">
                  <c:v>24157.4</c:v>
                </c:pt>
                <c:pt idx="6">
                  <c:v>24030.3</c:v>
                </c:pt>
                <c:pt idx="7">
                  <c:v>25895.9</c:v>
                </c:pt>
                <c:pt idx="8">
                  <c:v>25584.9</c:v>
                </c:pt>
                <c:pt idx="9">
                  <c:v>27552</c:v>
                </c:pt>
                <c:pt idx="10">
                  <c:v>28752.3</c:v>
                </c:pt>
              </c:numCache>
            </c:numRef>
          </c:val>
        </c:ser>
        <c:ser>
          <c:idx val="2"/>
          <c:order val="1"/>
          <c:spPr>
            <a:solidFill>
              <a:srgbClr val="FFCC00"/>
            </a:solidFill>
            <a:ln w="25400">
              <a:noFill/>
            </a:ln>
          </c:spPr>
          <c:cat>
            <c:strRef>
              <c:f>'17.2.1.1'!$B$11:$B$21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2015(A)</c:v>
                </c:pt>
                <c:pt idx="10">
                  <c:v>2016(E)</c:v>
                </c:pt>
              </c:strCache>
            </c:strRef>
          </c:cat>
          <c:val>
            <c:numRef>
              <c:f>'17.2.1.1'!$E$11:$E$21</c:f>
              <c:numCache>
                <c:formatCode>#,##0.0__;\–#,##0.0__;0.0__;@__</c:formatCode>
                <c:ptCount val="11"/>
                <c:pt idx="0">
                  <c:v>13800</c:v>
                </c:pt>
                <c:pt idx="1">
                  <c:v>14777</c:v>
                </c:pt>
                <c:pt idx="2">
                  <c:v>14161.6</c:v>
                </c:pt>
                <c:pt idx="3">
                  <c:v>13911.4</c:v>
                </c:pt>
                <c:pt idx="4">
                  <c:v>13797.4</c:v>
                </c:pt>
                <c:pt idx="5">
                  <c:v>15160</c:v>
                </c:pt>
                <c:pt idx="6">
                  <c:v>16245.1</c:v>
                </c:pt>
                <c:pt idx="7">
                  <c:v>16457.7</c:v>
                </c:pt>
                <c:pt idx="8">
                  <c:v>16681.599999999999</c:v>
                </c:pt>
                <c:pt idx="9">
                  <c:v>16264.7</c:v>
                </c:pt>
                <c:pt idx="10">
                  <c:v>16377.099999999999</c:v>
                </c:pt>
              </c:numCache>
            </c:numRef>
          </c:val>
        </c:ser>
        <c:ser>
          <c:idx val="3"/>
          <c:order val="2"/>
          <c:spPr>
            <a:solidFill>
              <a:srgbClr val="FF6600"/>
            </a:solidFill>
            <a:ln w="25400">
              <a:noFill/>
            </a:ln>
          </c:spPr>
          <c:cat>
            <c:strRef>
              <c:f>'17.2.1.1'!$B$11:$B$21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2015(A)</c:v>
                </c:pt>
                <c:pt idx="10">
                  <c:v>2016(E)</c:v>
                </c:pt>
              </c:strCache>
            </c:strRef>
          </c:cat>
          <c:val>
            <c:numRef>
              <c:f>'17.2.1.1'!$F$11:$F$21</c:f>
              <c:numCache>
                <c:formatCode>#,##0.0__;\–#,##0.0__;0.0__;@__</c:formatCode>
                <c:ptCount val="11"/>
                <c:pt idx="0">
                  <c:v>545.20000000000005</c:v>
                </c:pt>
                <c:pt idx="1">
                  <c:v>390.7</c:v>
                </c:pt>
                <c:pt idx="2">
                  <c:v>439</c:v>
                </c:pt>
                <c:pt idx="3">
                  <c:v>367.9</c:v>
                </c:pt>
                <c:pt idx="4">
                  <c:v>389.6</c:v>
                </c:pt>
                <c:pt idx="5">
                  <c:v>415.1</c:v>
                </c:pt>
                <c:pt idx="6">
                  <c:v>442.5</c:v>
                </c:pt>
                <c:pt idx="7">
                  <c:v>468.7</c:v>
                </c:pt>
                <c:pt idx="8">
                  <c:v>520.20000000000005</c:v>
                </c:pt>
                <c:pt idx="9">
                  <c:v>484</c:v>
                </c:pt>
                <c:pt idx="10">
                  <c:v>479.9</c:v>
                </c:pt>
              </c:numCache>
            </c:numRef>
          </c:val>
        </c:ser>
        <c:ser>
          <c:idx val="4"/>
          <c:order val="3"/>
          <c:spPr>
            <a:solidFill>
              <a:srgbClr val="FFCC99"/>
            </a:solidFill>
            <a:ln w="25400">
              <a:noFill/>
            </a:ln>
          </c:spPr>
          <c:cat>
            <c:strRef>
              <c:f>'17.2.1.1'!$B$11:$B$21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2015(A)</c:v>
                </c:pt>
                <c:pt idx="10">
                  <c:v>2016(E)</c:v>
                </c:pt>
              </c:strCache>
            </c:strRef>
          </c:cat>
          <c:val>
            <c:numRef>
              <c:f>'17.2.1.1'!$G$11:$G$21</c:f>
              <c:numCache>
                <c:formatCode>#,##0.0__;\–#,##0.0__;0.0__;@__</c:formatCode>
                <c:ptCount val="11"/>
                <c:pt idx="0">
                  <c:v>1148.0999999999999</c:v>
                </c:pt>
                <c:pt idx="1">
                  <c:v>1173.5999999999999</c:v>
                </c:pt>
                <c:pt idx="2">
                  <c:v>1232.2</c:v>
                </c:pt>
                <c:pt idx="3">
                  <c:v>1156.5</c:v>
                </c:pt>
                <c:pt idx="4">
                  <c:v>1156.0999999999999</c:v>
                </c:pt>
                <c:pt idx="5">
                  <c:v>1231.2</c:v>
                </c:pt>
                <c:pt idx="6">
                  <c:v>1236.5999999999999</c:v>
                </c:pt>
                <c:pt idx="7">
                  <c:v>1242.3</c:v>
                </c:pt>
                <c:pt idx="8">
                  <c:v>1207.0999999999999</c:v>
                </c:pt>
                <c:pt idx="9">
                  <c:v>1190.0999999999999</c:v>
                </c:pt>
                <c:pt idx="10">
                  <c:v>1197.9000000000001</c:v>
                </c:pt>
              </c:numCache>
            </c:numRef>
          </c:val>
        </c:ser>
        <c:overlap val="100"/>
        <c:axId val="76540544"/>
        <c:axId val="77930880"/>
      </c:barChart>
      <c:catAx>
        <c:axId val="765405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930880"/>
        <c:crosses val="autoZero"/>
        <c:auto val="1"/>
        <c:lblAlgn val="ctr"/>
        <c:lblOffset val="100"/>
        <c:tickLblSkip val="1"/>
        <c:tickMarkSkip val="1"/>
      </c:catAx>
      <c:valAx>
        <c:axId val="779308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65405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7.7313150191537824E-2"/>
          <c:y val="0.1596774193548387"/>
          <c:w val="0.8872000841651867"/>
          <c:h val="7.580645161290393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0.98425196850393659" l="0.74803149606299713" r="0.74803149606299713" t="0.98425196850393659" header="0" footer="0"/>
    <c:pageSetup paperSize="9" orientation="landscape" horizontalDpi="300" verticalDpi="300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componentes de la Producción 
de la Rama Agraria. Año 2014(E)</a:t>
            </a:r>
          </a:p>
        </c:rich>
      </c:tx>
      <c:layout>
        <c:manualLayout>
          <c:xMode val="edge"/>
          <c:yMode val="edge"/>
          <c:x val="0.28060367454068241"/>
          <c:y val="4.073358215067099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0951169961521154"/>
          <c:y val="0.40909090909091217"/>
          <c:w val="0.58997466333363269"/>
          <c:h val="0.4136363636363638"/>
        </c:manualLayout>
      </c:layout>
      <c:pie3DChart>
        <c:varyColors val="1"/>
        <c:ser>
          <c:idx val="0"/>
          <c:order val="0"/>
          <c:tx>
            <c:v>Producción rama agreria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4"/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3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5.2473473482706832E-2"/>
                  <c:y val="0.1850106730696347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6.1078729863971996E-2"/>
                  <c:y val="0.24588955910987709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0.15847642925495656"/>
                  <c:y val="-0.10955871586444381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0.45069732256134337"/>
                  <c:y val="-6.3480164585905968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'17.2.1.2'!$D$6:$G$9</c:f>
              <c:strCache>
                <c:ptCount val="4"/>
                <c:pt idx="0">
                  <c:v>Producción vegetal</c:v>
                </c:pt>
                <c:pt idx="1">
                  <c:v>Producción animal</c:v>
                </c:pt>
                <c:pt idx="2">
                  <c:v>Producción de servicios agrarios</c:v>
                </c:pt>
                <c:pt idx="3">
                  <c:v>Actividades Secundarias No Agrarias No Separables</c:v>
                </c:pt>
              </c:strCache>
            </c:strRef>
          </c:cat>
          <c:val>
            <c:numRef>
              <c:f>'17.2.1.2'!$D$21:$G$21</c:f>
              <c:numCache>
                <c:formatCode>#,##0.0__;\–#,##0.0__;0.0__;@__</c:formatCode>
                <c:ptCount val="4"/>
                <c:pt idx="0">
                  <c:v>61.427088140286109</c:v>
                </c:pt>
                <c:pt idx="1">
                  <c:v>34.988420584867285</c:v>
                </c:pt>
                <c:pt idx="2">
                  <c:v>1.0252696166401751</c:v>
                </c:pt>
                <c:pt idx="3">
                  <c:v>2.5592216582064302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55" r="0.75000000000000555" t="1" header="0" footer="0"/>
    <c:pageSetup paperSize="9" orientation="landscape" horizontalDpi="300" verticalDpi="300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componentes de la Producción 
de la Rama Agraria. Año 2016(E)</a:t>
            </a:r>
          </a:p>
        </c:rich>
      </c:tx>
      <c:layout>
        <c:manualLayout>
          <c:xMode val="edge"/>
          <c:yMode val="edge"/>
          <c:x val="0.28060367454068241"/>
          <c:y val="4.073358215067099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0951169961521154"/>
          <c:y val="0.40909090909091261"/>
          <c:w val="0.58997466333363269"/>
          <c:h val="0.4136363636363638"/>
        </c:manualLayout>
      </c:layout>
      <c:pie3DChart>
        <c:varyColors val="1"/>
        <c:ser>
          <c:idx val="0"/>
          <c:order val="0"/>
          <c:tx>
            <c:v>Producción rama agreria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4"/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3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5.2473473482706832E-2"/>
                  <c:y val="0.1850106730696347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6.1078729863971996E-2"/>
                  <c:y val="0.24588955910987709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0.15847642925495656"/>
                  <c:y val="-0.10955871586444381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0.45069732256134276"/>
                  <c:y val="-6.3480164585905968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'17.2.1.2'!$D$6:$G$9</c:f>
              <c:strCache>
                <c:ptCount val="4"/>
                <c:pt idx="0">
                  <c:v>Producción vegetal</c:v>
                </c:pt>
                <c:pt idx="1">
                  <c:v>Producción animal</c:v>
                </c:pt>
                <c:pt idx="2">
                  <c:v>Producción de servicios agrarios</c:v>
                </c:pt>
                <c:pt idx="3">
                  <c:v>Actividades Secundarias No Agrarias No Separables</c:v>
                </c:pt>
              </c:strCache>
            </c:strRef>
          </c:cat>
          <c:val>
            <c:numRef>
              <c:f>'17.2.1.2'!$D$21:$G$21</c:f>
              <c:numCache>
                <c:formatCode>#,##0.0__;\–#,##0.0__;0.0__;@__</c:formatCode>
                <c:ptCount val="4"/>
                <c:pt idx="0">
                  <c:v>61.427088140286109</c:v>
                </c:pt>
                <c:pt idx="1">
                  <c:v>34.988420584867285</c:v>
                </c:pt>
                <c:pt idx="2">
                  <c:v>1.0252696166401751</c:v>
                </c:pt>
                <c:pt idx="3">
                  <c:v>2.5592216582064302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" footer="0"/>
    <c:pageSetup paperSize="9" orientation="landscape" horizontalDpi="300" verticalDpi="300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valores constantes de 2000 a precios básicos de los componentes de la Producción de la Rama Agraria 
(millones de euros)</a:t>
            </a:r>
          </a:p>
        </c:rich>
      </c:tx>
      <c:layout>
        <c:manualLayout>
          <c:xMode val="edge"/>
          <c:yMode val="edge"/>
          <c:x val="0.13486021844711471"/>
          <c:y val="2.551838105310046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7608238917679151E-2"/>
          <c:y val="0.32535935842703106"/>
          <c:w val="0.90585354277684527"/>
          <c:h val="0.59968195474786057"/>
        </c:manualLayout>
      </c:layout>
      <c:barChart>
        <c:barDir val="col"/>
        <c:grouping val="stacked"/>
        <c:ser>
          <c:idx val="1"/>
          <c:order val="0"/>
          <c:tx>
            <c:v>Producción vegetal</c:v>
          </c:tx>
          <c:spPr>
            <a:solidFill>
              <a:srgbClr val="FF9900"/>
            </a:solidFill>
            <a:ln w="25400">
              <a:noFill/>
            </a:ln>
          </c:spPr>
          <c:cat>
            <c:strRef>
              <c:f>'17.2.1.3'!$B$11:$B$20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2015(A)</c:v>
                </c:pt>
              </c:strCache>
            </c:strRef>
          </c:cat>
          <c:val>
            <c:numRef>
              <c:f>'17.2.1.3'!$D$11:$D$20</c:f>
              <c:numCache>
                <c:formatCode>#,##0.0__;\–#,##0.0__;0.0__;@__</c:formatCode>
                <c:ptCount val="10"/>
                <c:pt idx="0">
                  <c:v>21026.7</c:v>
                </c:pt>
                <c:pt idx="1">
                  <c:v>22693.4</c:v>
                </c:pt>
                <c:pt idx="2">
                  <c:v>23322.7</c:v>
                </c:pt>
                <c:pt idx="3">
                  <c:v>22241.200000000001</c:v>
                </c:pt>
                <c:pt idx="4">
                  <c:v>23535.5</c:v>
                </c:pt>
                <c:pt idx="5">
                  <c:v>24269.600000000002</c:v>
                </c:pt>
                <c:pt idx="6">
                  <c:v>22902.1</c:v>
                </c:pt>
                <c:pt idx="7">
                  <c:v>23433.200000000001</c:v>
                </c:pt>
                <c:pt idx="8">
                  <c:v>26123.1</c:v>
                </c:pt>
                <c:pt idx="9">
                  <c:v>23464.500000000004</c:v>
                </c:pt>
              </c:numCache>
            </c:numRef>
          </c:val>
        </c:ser>
        <c:ser>
          <c:idx val="2"/>
          <c:order val="1"/>
          <c:tx>
            <c:v>Producción animal</c:v>
          </c:tx>
          <c:spPr>
            <a:solidFill>
              <a:srgbClr val="FFCC00"/>
            </a:solidFill>
            <a:ln w="25400">
              <a:noFill/>
            </a:ln>
          </c:spPr>
          <c:cat>
            <c:strRef>
              <c:f>'17.2.1.3'!$B$11:$B$20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2015(A)</c:v>
                </c:pt>
              </c:strCache>
            </c:strRef>
          </c:cat>
          <c:val>
            <c:numRef>
              <c:f>'17.2.1.3'!$E$11:$E$20</c:f>
              <c:numCache>
                <c:formatCode>#,##0.0__;\–#,##0.0__;0.0__;@__</c:formatCode>
                <c:ptCount val="10"/>
                <c:pt idx="0">
                  <c:v>12798.8</c:v>
                </c:pt>
                <c:pt idx="1">
                  <c:v>14021.5</c:v>
                </c:pt>
                <c:pt idx="2">
                  <c:v>12663.4</c:v>
                </c:pt>
                <c:pt idx="3">
                  <c:v>12972.1</c:v>
                </c:pt>
                <c:pt idx="4">
                  <c:v>13339.7</c:v>
                </c:pt>
                <c:pt idx="5">
                  <c:v>13477</c:v>
                </c:pt>
                <c:pt idx="6">
                  <c:v>13229.699999999999</c:v>
                </c:pt>
                <c:pt idx="7">
                  <c:v>13422.8</c:v>
                </c:pt>
                <c:pt idx="8">
                  <c:v>13909.9</c:v>
                </c:pt>
                <c:pt idx="9">
                  <c:v>14590.3</c:v>
                </c:pt>
              </c:numCache>
            </c:numRef>
          </c:val>
        </c:ser>
        <c:ser>
          <c:idx val="3"/>
          <c:order val="2"/>
          <c:tx>
            <c:v>Producto de servicios agrarios</c:v>
          </c:tx>
          <c:spPr>
            <a:solidFill>
              <a:srgbClr val="FF6600"/>
            </a:solidFill>
            <a:ln w="25400">
              <a:noFill/>
            </a:ln>
          </c:spPr>
          <c:cat>
            <c:strRef>
              <c:f>'17.2.1.3'!$B$11:$B$20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2015(A)</c:v>
                </c:pt>
              </c:strCache>
            </c:strRef>
          </c:cat>
          <c:val>
            <c:numRef>
              <c:f>'17.2.1.3'!$F$11:$F$20</c:f>
              <c:numCache>
                <c:formatCode>#,##0.0__;\–#,##0.0__;0.0__;@__</c:formatCode>
                <c:ptCount val="10"/>
                <c:pt idx="0">
                  <c:v>352</c:v>
                </c:pt>
                <c:pt idx="1">
                  <c:v>349.2</c:v>
                </c:pt>
                <c:pt idx="2">
                  <c:v>359.2</c:v>
                </c:pt>
                <c:pt idx="3">
                  <c:v>307.89999999999998</c:v>
                </c:pt>
                <c:pt idx="4">
                  <c:v>321.60000000000002</c:v>
                </c:pt>
                <c:pt idx="5">
                  <c:v>327.7</c:v>
                </c:pt>
                <c:pt idx="6">
                  <c:v>340.4</c:v>
                </c:pt>
                <c:pt idx="7">
                  <c:v>352</c:v>
                </c:pt>
                <c:pt idx="8">
                  <c:v>384</c:v>
                </c:pt>
                <c:pt idx="9">
                  <c:v>379.1</c:v>
                </c:pt>
              </c:numCache>
            </c:numRef>
          </c:val>
        </c:ser>
        <c:ser>
          <c:idx val="4"/>
          <c:order val="3"/>
          <c:tx>
            <c:v>Actividades Secundarias no Agrarias, no separables</c:v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'17.2.1.3'!$B$11:$B$20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2015(A)</c:v>
                </c:pt>
              </c:strCache>
            </c:strRef>
          </c:cat>
          <c:val>
            <c:numRef>
              <c:f>'17.2.1.3'!$G$11:$G$20</c:f>
              <c:numCache>
                <c:formatCode>#,##0.0__;\–#,##0.0__;0.0__;@__</c:formatCode>
                <c:ptCount val="10"/>
                <c:pt idx="0">
                  <c:v>1008.4</c:v>
                </c:pt>
                <c:pt idx="1">
                  <c:v>1051.5</c:v>
                </c:pt>
                <c:pt idx="2">
                  <c:v>1000.2</c:v>
                </c:pt>
                <c:pt idx="3">
                  <c:v>1025.0999999999999</c:v>
                </c:pt>
                <c:pt idx="4">
                  <c:v>1033.4000000000001</c:v>
                </c:pt>
                <c:pt idx="5">
                  <c:v>1034.7</c:v>
                </c:pt>
                <c:pt idx="6">
                  <c:v>1032.7</c:v>
                </c:pt>
                <c:pt idx="7">
                  <c:v>1014.7</c:v>
                </c:pt>
                <c:pt idx="8">
                  <c:v>991.6</c:v>
                </c:pt>
                <c:pt idx="9">
                  <c:v>995.4</c:v>
                </c:pt>
              </c:numCache>
            </c:numRef>
          </c:val>
        </c:ser>
        <c:overlap val="100"/>
        <c:axId val="78629120"/>
        <c:axId val="78643200"/>
      </c:barChart>
      <c:catAx>
        <c:axId val="78629120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8643200"/>
        <c:crosses val="autoZero"/>
        <c:auto val="1"/>
        <c:lblAlgn val="ctr"/>
        <c:lblOffset val="100"/>
        <c:tickLblSkip val="1"/>
        <c:tickMarkSkip val="1"/>
      </c:catAx>
      <c:valAx>
        <c:axId val="786432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86291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7.5063706494148924E-2"/>
          <c:y val="0.15151538750278712"/>
          <c:w val="0.8905863482356503"/>
          <c:h val="7.496024434348290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55" r="0.75000000000000555" t="1" header="0" footer="0"/>
    <c:pageSetup paperSize="9" orientation="landscape" horizontalDpi="300" verticalDpi="300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valores constantes de 2000 a precios básicos de los componentes de la Producción de la Rama Agraria 
(millones de euros)</a:t>
            </a:r>
          </a:p>
        </c:rich>
      </c:tx>
      <c:layout>
        <c:manualLayout>
          <c:xMode val="edge"/>
          <c:yMode val="edge"/>
          <c:x val="0.13486021844711471"/>
          <c:y val="2.551838105310046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7608238917679151E-2"/>
          <c:y val="0.32535935842703106"/>
          <c:w val="0.90585354277684527"/>
          <c:h val="0.59968195474786057"/>
        </c:manualLayout>
      </c:layout>
      <c:barChart>
        <c:barDir val="col"/>
        <c:grouping val="stacked"/>
        <c:ser>
          <c:idx val="1"/>
          <c:order val="0"/>
          <c:spPr>
            <a:solidFill>
              <a:srgbClr val="FF9900"/>
            </a:solidFill>
            <a:ln w="25400">
              <a:noFill/>
            </a:ln>
          </c:spPr>
          <c:cat>
            <c:strRef>
              <c:f>'17.2.1.3'!$B$11:$B$20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2015(A)</c:v>
                </c:pt>
              </c:strCache>
            </c:strRef>
          </c:cat>
          <c:val>
            <c:numRef>
              <c:f>'17.2.1.3'!$D$11:$D$20</c:f>
              <c:numCache>
                <c:formatCode>#,##0.0__;\–#,##0.0__;0.0__;@__</c:formatCode>
                <c:ptCount val="10"/>
                <c:pt idx="0">
                  <c:v>21026.7</c:v>
                </c:pt>
                <c:pt idx="1">
                  <c:v>22693.4</c:v>
                </c:pt>
                <c:pt idx="2">
                  <c:v>23322.7</c:v>
                </c:pt>
                <c:pt idx="3">
                  <c:v>22241.200000000001</c:v>
                </c:pt>
                <c:pt idx="4">
                  <c:v>23535.5</c:v>
                </c:pt>
                <c:pt idx="5">
                  <c:v>24269.600000000002</c:v>
                </c:pt>
                <c:pt idx="6">
                  <c:v>22902.1</c:v>
                </c:pt>
                <c:pt idx="7">
                  <c:v>23433.200000000001</c:v>
                </c:pt>
                <c:pt idx="8">
                  <c:v>26123.1</c:v>
                </c:pt>
                <c:pt idx="9">
                  <c:v>23464.500000000004</c:v>
                </c:pt>
              </c:numCache>
            </c:numRef>
          </c:val>
        </c:ser>
        <c:ser>
          <c:idx val="2"/>
          <c:order val="1"/>
          <c:spPr>
            <a:solidFill>
              <a:srgbClr val="FFCC00"/>
            </a:solidFill>
            <a:ln w="25400">
              <a:noFill/>
            </a:ln>
          </c:spPr>
          <c:cat>
            <c:strRef>
              <c:f>'17.2.1.3'!$B$11:$B$20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2015(A)</c:v>
                </c:pt>
              </c:strCache>
            </c:strRef>
          </c:cat>
          <c:val>
            <c:numRef>
              <c:f>'17.2.1.3'!$E$11:$E$20</c:f>
              <c:numCache>
                <c:formatCode>#,##0.0__;\–#,##0.0__;0.0__;@__</c:formatCode>
                <c:ptCount val="10"/>
                <c:pt idx="0">
                  <c:v>12798.8</c:v>
                </c:pt>
                <c:pt idx="1">
                  <c:v>14021.5</c:v>
                </c:pt>
                <c:pt idx="2">
                  <c:v>12663.4</c:v>
                </c:pt>
                <c:pt idx="3">
                  <c:v>12972.1</c:v>
                </c:pt>
                <c:pt idx="4">
                  <c:v>13339.7</c:v>
                </c:pt>
                <c:pt idx="5">
                  <c:v>13477</c:v>
                </c:pt>
                <c:pt idx="6">
                  <c:v>13229.699999999999</c:v>
                </c:pt>
                <c:pt idx="7">
                  <c:v>13422.8</c:v>
                </c:pt>
                <c:pt idx="8">
                  <c:v>13909.9</c:v>
                </c:pt>
                <c:pt idx="9">
                  <c:v>14590.3</c:v>
                </c:pt>
              </c:numCache>
            </c:numRef>
          </c:val>
        </c:ser>
        <c:ser>
          <c:idx val="3"/>
          <c:order val="2"/>
          <c:spPr>
            <a:solidFill>
              <a:srgbClr val="FF6600"/>
            </a:solidFill>
            <a:ln w="25400">
              <a:noFill/>
            </a:ln>
          </c:spPr>
          <c:cat>
            <c:strRef>
              <c:f>'17.2.1.3'!$B$11:$B$20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2015(A)</c:v>
                </c:pt>
              </c:strCache>
            </c:strRef>
          </c:cat>
          <c:val>
            <c:numRef>
              <c:f>'17.2.1.3'!$F$11:$F$20</c:f>
              <c:numCache>
                <c:formatCode>#,##0.0__;\–#,##0.0__;0.0__;@__</c:formatCode>
                <c:ptCount val="10"/>
                <c:pt idx="0">
                  <c:v>352</c:v>
                </c:pt>
                <c:pt idx="1">
                  <c:v>349.2</c:v>
                </c:pt>
                <c:pt idx="2">
                  <c:v>359.2</c:v>
                </c:pt>
                <c:pt idx="3">
                  <c:v>307.89999999999998</c:v>
                </c:pt>
                <c:pt idx="4">
                  <c:v>321.60000000000002</c:v>
                </c:pt>
                <c:pt idx="5">
                  <c:v>327.7</c:v>
                </c:pt>
                <c:pt idx="6">
                  <c:v>340.4</c:v>
                </c:pt>
                <c:pt idx="7">
                  <c:v>352</c:v>
                </c:pt>
                <c:pt idx="8">
                  <c:v>384</c:v>
                </c:pt>
                <c:pt idx="9">
                  <c:v>379.1</c:v>
                </c:pt>
              </c:numCache>
            </c:numRef>
          </c:val>
        </c:ser>
        <c:ser>
          <c:idx val="4"/>
          <c:order val="3"/>
          <c:spPr>
            <a:solidFill>
              <a:srgbClr val="FFCC99"/>
            </a:solidFill>
            <a:ln w="25400">
              <a:noFill/>
            </a:ln>
          </c:spPr>
          <c:cat>
            <c:strRef>
              <c:f>'17.2.1.3'!$B$11:$B$20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2015(A)</c:v>
                </c:pt>
              </c:strCache>
            </c:strRef>
          </c:cat>
          <c:val>
            <c:numRef>
              <c:f>'17.2.1.3'!$G$11:$G$20</c:f>
              <c:numCache>
                <c:formatCode>#,##0.0__;\–#,##0.0__;0.0__;@__</c:formatCode>
                <c:ptCount val="10"/>
                <c:pt idx="0">
                  <c:v>1008.4</c:v>
                </c:pt>
                <c:pt idx="1">
                  <c:v>1051.5</c:v>
                </c:pt>
                <c:pt idx="2">
                  <c:v>1000.2</c:v>
                </c:pt>
                <c:pt idx="3">
                  <c:v>1025.0999999999999</c:v>
                </c:pt>
                <c:pt idx="4">
                  <c:v>1033.4000000000001</c:v>
                </c:pt>
                <c:pt idx="5">
                  <c:v>1034.7</c:v>
                </c:pt>
                <c:pt idx="6">
                  <c:v>1032.7</c:v>
                </c:pt>
                <c:pt idx="7">
                  <c:v>1014.7</c:v>
                </c:pt>
                <c:pt idx="8">
                  <c:v>991.6</c:v>
                </c:pt>
                <c:pt idx="9">
                  <c:v>995.4</c:v>
                </c:pt>
              </c:numCache>
            </c:numRef>
          </c:val>
        </c:ser>
        <c:overlap val="100"/>
        <c:axId val="78694272"/>
        <c:axId val="78695808"/>
      </c:barChart>
      <c:catAx>
        <c:axId val="786942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8695808"/>
        <c:crosses val="autoZero"/>
        <c:auto val="1"/>
        <c:lblAlgn val="ctr"/>
        <c:lblOffset val="100"/>
        <c:tickLblSkip val="1"/>
        <c:tickMarkSkip val="1"/>
      </c:catAx>
      <c:valAx>
        <c:axId val="786958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86942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7.5063706494148924E-2"/>
          <c:y val="0.15151538750278762"/>
          <c:w val="0.89058634823564831"/>
          <c:h val="7.496024434348290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" footer="0"/>
    <c:pageSetup paperSize="9" orientation="landscape" horizontalDpi="300" verticalDpi="300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corrientes a precios básicos de los consumos intermedios 
de la Rama Agraria (millones de euros)</a:t>
            </a:r>
          </a:p>
        </c:rich>
      </c:tx>
      <c:layout>
        <c:manualLayout>
          <c:xMode val="edge"/>
          <c:yMode val="edge"/>
          <c:x val="0.28064670254980545"/>
          <c:y val="3.125002153724219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4516185487533503E-2"/>
          <c:y val="0.20312522138892189"/>
          <c:w val="0.92204381759266663"/>
          <c:h val="0.69196503989632729"/>
        </c:manualLayout>
      </c:layout>
      <c:lineChart>
        <c:grouping val="standard"/>
        <c:ser>
          <c:idx val="0"/>
          <c:order val="0"/>
          <c:tx>
            <c:v>Total consumos intermedios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'17.2.2.1'!$A$11:$A$21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2015(A)</c:v>
                </c:pt>
                <c:pt idx="10">
                  <c:v>2016(E)</c:v>
                </c:pt>
              </c:strCache>
            </c:strRef>
          </c:cat>
          <c:val>
            <c:numRef>
              <c:f>'17.2.2.1'!$B$11:$B$21</c:f>
              <c:numCache>
                <c:formatCode>#,##0.0__;\–#,##0.0__;0.0__;@__</c:formatCode>
                <c:ptCount val="11"/>
                <c:pt idx="0">
                  <c:v>15598.3</c:v>
                </c:pt>
                <c:pt idx="1">
                  <c:v>17320.3</c:v>
                </c:pt>
                <c:pt idx="2">
                  <c:v>18741.8</c:v>
                </c:pt>
                <c:pt idx="3">
                  <c:v>16992.3</c:v>
                </c:pt>
                <c:pt idx="4">
                  <c:v>18005.099999999999</c:v>
                </c:pt>
                <c:pt idx="5">
                  <c:v>19714.8</c:v>
                </c:pt>
                <c:pt idx="6">
                  <c:v>20625.099999999999</c:v>
                </c:pt>
                <c:pt idx="7">
                  <c:v>21445.200000000001</c:v>
                </c:pt>
                <c:pt idx="8">
                  <c:v>20997.800000000003</c:v>
                </c:pt>
                <c:pt idx="9">
                  <c:v>21495.5</c:v>
                </c:pt>
                <c:pt idx="10">
                  <c:v>21310.300000000003</c:v>
                </c:pt>
              </c:numCache>
            </c:numRef>
          </c:val>
        </c:ser>
        <c:marker val="1"/>
        <c:axId val="78728576"/>
        <c:axId val="78742656"/>
      </c:lineChart>
      <c:catAx>
        <c:axId val="78728576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8742656"/>
        <c:crosses val="autoZero"/>
        <c:auto val="1"/>
        <c:lblAlgn val="ctr"/>
        <c:lblOffset val="100"/>
        <c:tickLblSkip val="1"/>
        <c:tickMarkSkip val="1"/>
      </c:catAx>
      <c:valAx>
        <c:axId val="787426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872857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55" r="0.75000000000000555" t="1" header="0" footer="0"/>
    <c:pageSetup paperSize="9" orientation="landscape" horizontalDpi="300" verticalDpi="300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corrientes a precios básicos de los consumos intermedios 
de la Rama Agraria (millones de euros)</a:t>
            </a:r>
          </a:p>
        </c:rich>
      </c:tx>
      <c:layout>
        <c:manualLayout>
          <c:xMode val="edge"/>
          <c:yMode val="edge"/>
          <c:x val="0.28064670254980595"/>
          <c:y val="3.125002153724219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4516185487533503E-2"/>
          <c:y val="0.20312522138892189"/>
          <c:w val="0.92204381759266663"/>
          <c:h val="0.69196503989632729"/>
        </c:manualLayout>
      </c:layout>
      <c:lineChart>
        <c:grouping val="standard"/>
        <c:ser>
          <c:idx val="0"/>
          <c:order val="0"/>
          <c:tx>
            <c:v>Total consumos intermedios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'17.2.2.1'!$A$11:$A$21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2015(A)</c:v>
                </c:pt>
                <c:pt idx="10">
                  <c:v>2016(E)</c:v>
                </c:pt>
              </c:strCache>
            </c:strRef>
          </c:cat>
          <c:val>
            <c:numRef>
              <c:f>'17.2.2.1'!$B$11:$B$21</c:f>
              <c:numCache>
                <c:formatCode>#,##0.0__;\–#,##0.0__;0.0__;@__</c:formatCode>
                <c:ptCount val="11"/>
                <c:pt idx="0">
                  <c:v>15598.3</c:v>
                </c:pt>
                <c:pt idx="1">
                  <c:v>17320.3</c:v>
                </c:pt>
                <c:pt idx="2">
                  <c:v>18741.8</c:v>
                </c:pt>
                <c:pt idx="3">
                  <c:v>16992.3</c:v>
                </c:pt>
                <c:pt idx="4">
                  <c:v>18005.099999999999</c:v>
                </c:pt>
                <c:pt idx="5">
                  <c:v>19714.8</c:v>
                </c:pt>
                <c:pt idx="6">
                  <c:v>20625.099999999999</c:v>
                </c:pt>
                <c:pt idx="7">
                  <c:v>21445.200000000001</c:v>
                </c:pt>
                <c:pt idx="8">
                  <c:v>20997.800000000003</c:v>
                </c:pt>
                <c:pt idx="9">
                  <c:v>21495.5</c:v>
                </c:pt>
                <c:pt idx="10">
                  <c:v>21310.300000000003</c:v>
                </c:pt>
              </c:numCache>
            </c:numRef>
          </c:val>
        </c:ser>
        <c:marker val="1"/>
        <c:axId val="78786944"/>
        <c:axId val="78788480"/>
      </c:lineChart>
      <c:catAx>
        <c:axId val="787869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8788480"/>
        <c:crosses val="autoZero"/>
        <c:auto val="1"/>
        <c:lblAlgn val="ctr"/>
        <c:lblOffset val="100"/>
        <c:tickLblSkip val="1"/>
        <c:tickMarkSkip val="1"/>
      </c:catAx>
      <c:valAx>
        <c:axId val="787884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87869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" footer="0"/>
    <c:pageSetup paperSize="9" orientation="landscape" horizontalDpi="300" verticalDpi="300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consumos intermedios de la Rama Agraria
Año 2014  (estimación)</a:t>
            </a:r>
          </a:p>
        </c:rich>
      </c:tx>
      <c:layout>
        <c:manualLayout>
          <c:xMode val="edge"/>
          <c:yMode val="edge"/>
          <c:x val="0.3679929199876581"/>
          <c:y val="3.714863854308714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8196147110332748"/>
          <c:y val="0.22863295571446754"/>
          <c:w val="0.4842381786339755"/>
          <c:h val="0.46794969440624667"/>
        </c:manualLayout>
      </c:layout>
      <c:pie3DChart>
        <c:varyColors val="1"/>
        <c:ser>
          <c:idx val="0"/>
          <c:order val="0"/>
          <c:tx>
            <c:v>Consumos Intermedios</c:v>
          </c:tx>
          <c:spPr>
            <a:solidFill>
              <a:srgbClr val="9999FF"/>
            </a:solidFill>
            <a:ln w="25400">
              <a:noFill/>
            </a:ln>
          </c:spPr>
          <c:explosion val="35"/>
          <c:dPt>
            <c:idx val="0"/>
            <c:spPr>
              <a:solidFill>
                <a:srgbClr val="CC99FF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333399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CCFFCC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FF99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9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0"/>
            <c:spPr>
              <a:solidFill>
                <a:srgbClr val="993366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5.380416842864051E-3"/>
                  <c:y val="-2.305547002155461E-2"/>
                </c:manualLayout>
              </c:layout>
              <c:showPercent val="1"/>
            </c:dLbl>
            <c:dLbl>
              <c:idx val="1"/>
              <c:layout>
                <c:manualLayout>
                  <c:x val="8.5470808331147598E-3"/>
                  <c:y val="-3.2684643469845891E-2"/>
                </c:manualLayout>
              </c:layout>
              <c:showPercent val="1"/>
            </c:dLbl>
            <c:dLbl>
              <c:idx val="3"/>
              <c:layout>
                <c:manualLayout>
                  <c:x val="6.9982566099964193E-3"/>
                  <c:y val="-3.8448160908970352E-2"/>
                </c:manualLayout>
              </c:layout>
              <c:dLblPos val="bestFit"/>
              <c:showPercent val="1"/>
            </c:dLbl>
            <c:dLbl>
              <c:idx val="5"/>
              <c:layout>
                <c:manualLayout>
                  <c:x val="-8.4948193508442765E-2"/>
                  <c:y val="-5.1378832534201384E-2"/>
                </c:manualLayout>
              </c:layout>
              <c:showPercent val="1"/>
            </c:dLbl>
            <c:dLbl>
              <c:idx val="6"/>
              <c:layout>
                <c:manualLayout>
                  <c:x val="-2.4486860779987862E-2"/>
                  <c:y val="2.0241378319102638E-2"/>
                </c:manualLayout>
              </c:layout>
              <c:dLblPos val="bestFit"/>
              <c:showPercent val="1"/>
            </c:dLbl>
            <c:dLbl>
              <c:idx val="7"/>
              <c:layout>
                <c:manualLayout>
                  <c:x val="-5.2927229340332194E-3"/>
                  <c:y val="-1.24721984321559E-2"/>
                </c:manualLayout>
              </c:layout>
              <c:dLblPos val="bestFit"/>
              <c:showPercent val="1"/>
            </c:dLbl>
            <c:dLbl>
              <c:idx val="10"/>
              <c:layout>
                <c:manualLayout>
                  <c:x val="2.2172428990223945E-2"/>
                  <c:y val="-2.2901508819777618E-2"/>
                </c:manualLayout>
              </c:layout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</c:dLbls>
          <c:cat>
            <c:strRef>
              <c:f>'17.2.2.2'!$D$6:$N$9</c:f>
              <c:strCache>
                <c:ptCount val="11"/>
                <c:pt idx="0">
                  <c:v>Semillas y plantones </c:v>
                </c:pt>
                <c:pt idx="1">
                  <c:v>Energía; lubricantes</c:v>
                </c:pt>
                <c:pt idx="2">
                  <c:v>Abonos</c:v>
                </c:pt>
                <c:pt idx="3">
                  <c:v>Productos fitosanitarios</c:v>
                </c:pt>
                <c:pt idx="4">
                  <c:v>Gastos veterinarios</c:v>
                </c:pt>
                <c:pt idx="5">
                  <c:v>Piensos</c:v>
                </c:pt>
                <c:pt idx="6">
                  <c:v>Mantenimiento de material</c:v>
                </c:pt>
                <c:pt idx="7">
                  <c:v>Mantenimiento de edificios</c:v>
                </c:pt>
                <c:pt idx="8">
                  <c:v>Servicios agrícolas</c:v>
                </c:pt>
                <c:pt idx="9">
                  <c:v>Servicios de intermediación financiera (SIFIM)*</c:v>
                </c:pt>
                <c:pt idx="10">
                  <c:v>Otros bienes y servicios</c:v>
                </c:pt>
              </c:strCache>
            </c:strRef>
          </c:cat>
          <c:val>
            <c:numRef>
              <c:f>'17.2.2.2'!$D$20:$N$20</c:f>
              <c:numCache>
                <c:formatCode>#,##0.0__;\–#,##0.0__;0.0__;@__</c:formatCode>
                <c:ptCount val="11"/>
                <c:pt idx="0">
                  <c:v>4.3359314509884888</c:v>
                </c:pt>
                <c:pt idx="1">
                  <c:v>8.3640305392228171</c:v>
                </c:pt>
                <c:pt idx="2">
                  <c:v>8.1007775582699431</c:v>
                </c:pt>
                <c:pt idx="3">
                  <c:v>4.6212394945167352</c:v>
                </c:pt>
                <c:pt idx="4">
                  <c:v>2.902352383589156</c:v>
                </c:pt>
                <c:pt idx="5">
                  <c:v>50.96831109838903</c:v>
                </c:pt>
                <c:pt idx="6">
                  <c:v>5.316208593966298</c:v>
                </c:pt>
                <c:pt idx="7">
                  <c:v>2.382416014790969</c:v>
                </c:pt>
                <c:pt idx="8">
                  <c:v>2.2519626659408827</c:v>
                </c:pt>
                <c:pt idx="9">
                  <c:v>1.6320746305777016</c:v>
                </c:pt>
                <c:pt idx="10">
                  <c:v>9.1246955697479599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5.2539404553415773E-3"/>
          <c:y val="0.78632642713013134"/>
          <c:w val="0.98686514886163645"/>
          <c:h val="0.1495729616823634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55" r="0.75000000000000555" t="1" header="0" footer="0"/>
    <c:pageSetup paperSize="9" orientation="landscape" horizontalDpi="300" verticalDpi="300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consumos intermedios de la Rama Agraria
Año 2015  (estimación)</a:t>
            </a:r>
          </a:p>
        </c:rich>
      </c:tx>
      <c:layout>
        <c:manualLayout>
          <c:xMode val="edge"/>
          <c:yMode val="edge"/>
          <c:x val="0.36799291998765943"/>
          <c:y val="3.714863854308714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8196147110332748"/>
          <c:y val="0.22863295571446754"/>
          <c:w val="0.4842381786339755"/>
          <c:h val="0.46794969440624667"/>
        </c:manualLayout>
      </c:layout>
      <c:pie3DChart>
        <c:varyColors val="1"/>
        <c:ser>
          <c:idx val="0"/>
          <c:order val="0"/>
          <c:tx>
            <c:v>Consumos Intermedios</c:v>
          </c:tx>
          <c:spPr>
            <a:solidFill>
              <a:srgbClr val="9999FF"/>
            </a:solidFill>
            <a:ln w="25400">
              <a:noFill/>
            </a:ln>
          </c:spPr>
          <c:explosion val="35"/>
          <c:dPt>
            <c:idx val="0"/>
            <c:spPr>
              <a:solidFill>
                <a:srgbClr val="CC99FF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333399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CCFFCC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FF99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9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0"/>
            <c:spPr>
              <a:solidFill>
                <a:srgbClr val="993366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5.380416842864051E-3"/>
                  <c:y val="-2.305547002155461E-2"/>
                </c:manualLayout>
              </c:layout>
              <c:showPercent val="1"/>
            </c:dLbl>
            <c:dLbl>
              <c:idx val="1"/>
              <c:layout>
                <c:manualLayout>
                  <c:x val="8.5470808331147598E-3"/>
                  <c:y val="-3.268464346984596E-2"/>
                </c:manualLayout>
              </c:layout>
              <c:showPercent val="1"/>
            </c:dLbl>
            <c:dLbl>
              <c:idx val="3"/>
              <c:layout>
                <c:manualLayout>
                  <c:x val="6.9982566099964193E-3"/>
                  <c:y val="-3.8448160908970352E-2"/>
                </c:manualLayout>
              </c:layout>
              <c:dLblPos val="bestFit"/>
              <c:showPercent val="1"/>
            </c:dLbl>
            <c:dLbl>
              <c:idx val="5"/>
              <c:layout>
                <c:manualLayout>
                  <c:x val="-8.4948193508442765E-2"/>
                  <c:y val="-5.1378832534201384E-2"/>
                </c:manualLayout>
              </c:layout>
              <c:showPercent val="1"/>
            </c:dLbl>
            <c:dLbl>
              <c:idx val="6"/>
              <c:layout>
                <c:manualLayout>
                  <c:x val="-2.4486860779987862E-2"/>
                  <c:y val="2.0241378319102679E-2"/>
                </c:manualLayout>
              </c:layout>
              <c:dLblPos val="bestFit"/>
              <c:showPercent val="1"/>
            </c:dLbl>
            <c:dLbl>
              <c:idx val="7"/>
              <c:layout>
                <c:manualLayout>
                  <c:x val="-5.2927229340332333E-3"/>
                  <c:y val="-1.24721984321559E-2"/>
                </c:manualLayout>
              </c:layout>
              <c:dLblPos val="bestFit"/>
              <c:showPercent val="1"/>
            </c:dLbl>
            <c:dLbl>
              <c:idx val="10"/>
              <c:layout>
                <c:manualLayout>
                  <c:x val="2.2172428990223945E-2"/>
                  <c:y val="-2.2901508819777667E-2"/>
                </c:manualLayout>
              </c:layout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</c:dLbls>
          <c:cat>
            <c:strRef>
              <c:f>'17.2.2.2'!$D$6:$N$9</c:f>
              <c:strCache>
                <c:ptCount val="11"/>
                <c:pt idx="0">
                  <c:v>Semillas y plantones </c:v>
                </c:pt>
                <c:pt idx="1">
                  <c:v>Energía; lubricantes</c:v>
                </c:pt>
                <c:pt idx="2">
                  <c:v>Abonos</c:v>
                </c:pt>
                <c:pt idx="3">
                  <c:v>Productos fitosanitarios</c:v>
                </c:pt>
                <c:pt idx="4">
                  <c:v>Gastos veterinarios</c:v>
                </c:pt>
                <c:pt idx="5">
                  <c:v>Piensos</c:v>
                </c:pt>
                <c:pt idx="6">
                  <c:v>Mantenimiento de material</c:v>
                </c:pt>
                <c:pt idx="7">
                  <c:v>Mantenimiento de edificios</c:v>
                </c:pt>
                <c:pt idx="8">
                  <c:v>Servicios agrícolas</c:v>
                </c:pt>
                <c:pt idx="9">
                  <c:v>Servicios de intermediación financiera (SIFIM)*</c:v>
                </c:pt>
                <c:pt idx="10">
                  <c:v>Otros bienes y servicios</c:v>
                </c:pt>
              </c:strCache>
            </c:strRef>
          </c:cat>
          <c:val>
            <c:numRef>
              <c:f>'17.2.2.2'!$D$20:$N$20</c:f>
              <c:numCache>
                <c:formatCode>#,##0.0__;\–#,##0.0__;0.0__;@__</c:formatCode>
                <c:ptCount val="11"/>
                <c:pt idx="0">
                  <c:v>4.3359314509884888</c:v>
                </c:pt>
                <c:pt idx="1">
                  <c:v>8.3640305392228171</c:v>
                </c:pt>
                <c:pt idx="2">
                  <c:v>8.1007775582699431</c:v>
                </c:pt>
                <c:pt idx="3">
                  <c:v>4.6212394945167352</c:v>
                </c:pt>
                <c:pt idx="4">
                  <c:v>2.902352383589156</c:v>
                </c:pt>
                <c:pt idx="5">
                  <c:v>50.96831109838903</c:v>
                </c:pt>
                <c:pt idx="6">
                  <c:v>5.316208593966298</c:v>
                </c:pt>
                <c:pt idx="7">
                  <c:v>2.382416014790969</c:v>
                </c:pt>
                <c:pt idx="8">
                  <c:v>2.2519626659408827</c:v>
                </c:pt>
                <c:pt idx="9">
                  <c:v>1.6320746305777016</c:v>
                </c:pt>
                <c:pt idx="10">
                  <c:v>9.1246955697479599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5.2539404553415903E-3"/>
          <c:y val="0.78632642713013134"/>
          <c:w val="0.9868651488616349"/>
          <c:h val="0.1495729616823637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" footer="0"/>
    <c:pageSetup paperSize="9" orientation="landscape" horizontalDpi="300" verticalDpi="300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Constantes de 2000 a Precios Básicos de los Consumos intermedios 
de la Rama Agraria  (millones de euros)</a:t>
            </a:r>
          </a:p>
        </c:rich>
      </c:tx>
      <c:layout>
        <c:manualLayout>
          <c:xMode val="edge"/>
          <c:yMode val="edge"/>
          <c:x val="0.16970810480409451"/>
          <c:y val="4.250568570348700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5693459924164893E-2"/>
          <c:y val="0.19463129769491422"/>
          <c:w val="0.91879602977269459"/>
          <c:h val="0.70022524343113424"/>
        </c:manualLayout>
      </c:layout>
      <c:lineChart>
        <c:grouping val="standard"/>
        <c:ser>
          <c:idx val="0"/>
          <c:order val="0"/>
          <c:tx>
            <c:v>Total consumos intermedios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'17.2.2.3'!$B$11:$B$20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2015(A)</c:v>
                </c:pt>
              </c:strCache>
            </c:strRef>
          </c:cat>
          <c:val>
            <c:numRef>
              <c:f>'17.2.2.3'!$C$11:$C$20</c:f>
              <c:numCache>
                <c:formatCode>#,##0.0__;\–#,##0.0__;0.0__;@__</c:formatCode>
                <c:ptCount val="10"/>
                <c:pt idx="0">
                  <c:v>13712.1</c:v>
                </c:pt>
                <c:pt idx="1">
                  <c:v>14024.9</c:v>
                </c:pt>
                <c:pt idx="2">
                  <c:v>13501.9</c:v>
                </c:pt>
                <c:pt idx="3">
                  <c:v>13446.9</c:v>
                </c:pt>
                <c:pt idx="4">
                  <c:v>13642</c:v>
                </c:pt>
                <c:pt idx="5">
                  <c:v>13835.8</c:v>
                </c:pt>
                <c:pt idx="6">
                  <c:v>13669.300000000001</c:v>
                </c:pt>
                <c:pt idx="7">
                  <c:v>14227.699999999999</c:v>
                </c:pt>
                <c:pt idx="8">
                  <c:v>14550.599999999999</c:v>
                </c:pt>
                <c:pt idx="9">
                  <c:v>14982.699999999999</c:v>
                </c:pt>
              </c:numCache>
            </c:numRef>
          </c:val>
        </c:ser>
        <c:marker val="1"/>
        <c:axId val="77875456"/>
        <c:axId val="77881344"/>
      </c:lineChart>
      <c:catAx>
        <c:axId val="77875456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881344"/>
        <c:crosses val="autoZero"/>
        <c:auto val="1"/>
        <c:lblAlgn val="ctr"/>
        <c:lblOffset val="100"/>
        <c:tickLblSkip val="1"/>
        <c:tickMarkSkip val="1"/>
      </c:catAx>
      <c:valAx>
        <c:axId val="77881344"/>
        <c:scaling>
          <c:orientation val="minMax"/>
          <c:max val="16000"/>
          <c:min val="8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87545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55" r="0.7500000000000055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Salario Medio Nacional según categoría laboral de mano de obra eventual.
(euros por jornada)</a:t>
            </a:r>
          </a:p>
        </c:rich>
      </c:tx>
      <c:layout>
        <c:manualLayout>
          <c:xMode val="edge"/>
          <c:yMode val="edge"/>
          <c:x val="0.28953875433817217"/>
          <c:y val="5.110435202819863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3.6144597643734191E-2"/>
          <c:y val="0.19426090443248401"/>
          <c:w val="0.88499499685264327"/>
          <c:h val="0.64680051134906735"/>
        </c:manualLayout>
      </c:layout>
      <c:barChart>
        <c:barDir val="col"/>
        <c:grouping val="clustered"/>
        <c:ser>
          <c:idx val="1"/>
          <c:order val="0"/>
          <c:tx>
            <c:strRef>
              <c:f>'17.1.1.3'!$J$5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00CCFF"/>
            </a:solidFill>
            <a:ln w="25400">
              <a:solidFill>
                <a:srgbClr val="0000FF"/>
              </a:solidFill>
              <a:prstDash val="solid"/>
            </a:ln>
          </c:spPr>
          <c:cat>
            <c:strRef>
              <c:f>'17.1.1.3'!$A$18:$A$29</c:f>
              <c:strCache>
                <c:ptCount val="12"/>
                <c:pt idx="0">
                  <c:v> Preparación del terreno</c:v>
                </c:pt>
                <c:pt idx="1">
                  <c:v> Siembra y abonado</c:v>
                </c:pt>
                <c:pt idx="2">
                  <c:v> Labores complementarias</c:v>
                </c:pt>
                <c:pt idx="3">
                  <c:v> Riegos</c:v>
                </c:pt>
                <c:pt idx="4">
                  <c:v> Tratamiento de plagas</c:v>
                </c:pt>
                <c:pt idx="5">
                  <c:v> Recolección productos herbáceos</c:v>
                </c:pt>
                <c:pt idx="6">
                  <c:v> Recolección frutales y agrios</c:v>
                </c:pt>
                <c:pt idx="7">
                  <c:v> Recolección de aceituna</c:v>
                </c:pt>
                <c:pt idx="8">
                  <c:v> Vendimia</c:v>
                </c:pt>
                <c:pt idx="9">
                  <c:v> Poda</c:v>
                </c:pt>
                <c:pt idx="10">
                  <c:v> Plantación y tala de árboles</c:v>
                </c:pt>
                <c:pt idx="11">
                  <c:v> Manejo de ganado</c:v>
                </c:pt>
              </c:strCache>
            </c:strRef>
          </c:cat>
          <c:val>
            <c:numRef>
              <c:f>'17.1.1.3'!$J$18:$J$29</c:f>
              <c:numCache>
                <c:formatCode>#,##0.0__;\–#,##0.0__;0.0__;@__</c:formatCode>
                <c:ptCount val="12"/>
                <c:pt idx="0">
                  <c:v>48.24</c:v>
                </c:pt>
                <c:pt idx="1">
                  <c:v>49.36</c:v>
                </c:pt>
                <c:pt idx="2">
                  <c:v>47.69</c:v>
                </c:pt>
                <c:pt idx="3">
                  <c:v>48.51</c:v>
                </c:pt>
                <c:pt idx="4">
                  <c:v>60.23</c:v>
                </c:pt>
                <c:pt idx="5">
                  <c:v>48.01</c:v>
                </c:pt>
                <c:pt idx="6">
                  <c:v>50.02</c:v>
                </c:pt>
                <c:pt idx="7">
                  <c:v>46.47</c:v>
                </c:pt>
                <c:pt idx="8">
                  <c:v>49.9</c:v>
                </c:pt>
                <c:pt idx="9">
                  <c:v>53.24</c:v>
                </c:pt>
                <c:pt idx="10">
                  <c:v>46.51</c:v>
                </c:pt>
                <c:pt idx="11">
                  <c:v>43.69</c:v>
                </c:pt>
              </c:numCache>
            </c:numRef>
          </c:val>
        </c:ser>
        <c:ser>
          <c:idx val="0"/>
          <c:order val="1"/>
          <c:tx>
            <c:strRef>
              <c:f>'[17]17.1.1.3'!$K$5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'17.1.1.3'!$A$18:$A$29</c:f>
              <c:strCache>
                <c:ptCount val="12"/>
                <c:pt idx="0">
                  <c:v> Preparación del terreno</c:v>
                </c:pt>
                <c:pt idx="1">
                  <c:v> Siembra y abonado</c:v>
                </c:pt>
                <c:pt idx="2">
                  <c:v> Labores complementarias</c:v>
                </c:pt>
                <c:pt idx="3">
                  <c:v> Riegos</c:v>
                </c:pt>
                <c:pt idx="4">
                  <c:v> Tratamiento de plagas</c:v>
                </c:pt>
                <c:pt idx="5">
                  <c:v> Recolección productos herbáceos</c:v>
                </c:pt>
                <c:pt idx="6">
                  <c:v> Recolección frutales y agrios</c:v>
                </c:pt>
                <c:pt idx="7">
                  <c:v> Recolección de aceituna</c:v>
                </c:pt>
                <c:pt idx="8">
                  <c:v> Vendimia</c:v>
                </c:pt>
                <c:pt idx="9">
                  <c:v> Poda</c:v>
                </c:pt>
                <c:pt idx="10">
                  <c:v> Plantación y tala de árboles</c:v>
                </c:pt>
                <c:pt idx="11">
                  <c:v> Manejo de ganado</c:v>
                </c:pt>
              </c:strCache>
            </c:strRef>
          </c:cat>
          <c:val>
            <c:numRef>
              <c:f>'[17]17.1.1.3'!$K$18:$K$29</c:f>
              <c:numCache>
                <c:formatCode>General</c:formatCode>
                <c:ptCount val="12"/>
                <c:pt idx="0">
                  <c:v>48.24</c:v>
                </c:pt>
                <c:pt idx="1">
                  <c:v>49.36</c:v>
                </c:pt>
                <c:pt idx="2">
                  <c:v>47.69</c:v>
                </c:pt>
                <c:pt idx="3">
                  <c:v>48.51</c:v>
                </c:pt>
                <c:pt idx="4">
                  <c:v>60.23</c:v>
                </c:pt>
                <c:pt idx="5">
                  <c:v>48.01</c:v>
                </c:pt>
                <c:pt idx="6">
                  <c:v>50.02</c:v>
                </c:pt>
                <c:pt idx="7">
                  <c:v>46.47</c:v>
                </c:pt>
                <c:pt idx="8">
                  <c:v>49.9</c:v>
                </c:pt>
                <c:pt idx="9">
                  <c:v>53.24</c:v>
                </c:pt>
                <c:pt idx="10">
                  <c:v>46.51</c:v>
                </c:pt>
                <c:pt idx="11">
                  <c:v>43.69</c:v>
                </c:pt>
              </c:numCache>
            </c:numRef>
          </c:val>
        </c:ser>
        <c:axId val="125586048"/>
        <c:axId val="125600128"/>
      </c:barChart>
      <c:catAx>
        <c:axId val="1255860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5600128"/>
        <c:crosses val="autoZero"/>
        <c:auto val="1"/>
        <c:lblAlgn val="ctr"/>
        <c:lblOffset val="100"/>
        <c:tickLblSkip val="2"/>
        <c:tickMarkSkip val="1"/>
      </c:catAx>
      <c:valAx>
        <c:axId val="1256001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55860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2771133952251095"/>
          <c:y val="0.35540915470033679"/>
          <c:w val="6.790803193671395E-2"/>
          <c:h val="0.10816800360445039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77" r="0.75000000000000577" t="1" header="0" footer="0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Constantes de 2000 a Precios Básicos de los Consumos intermedios 
de la Rama Agraria  (millones de euros)</a:t>
            </a:r>
          </a:p>
        </c:rich>
      </c:tx>
      <c:layout>
        <c:manualLayout>
          <c:xMode val="edge"/>
          <c:yMode val="edge"/>
          <c:x val="0.24981145767631846"/>
          <c:y val="4.835359395865014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5693459924164893E-2"/>
          <c:y val="0.19463129769491422"/>
          <c:w val="0.91879602977269459"/>
          <c:h val="0.70022524343113524"/>
        </c:manualLayout>
      </c:layout>
      <c:lineChart>
        <c:grouping val="standard"/>
        <c:ser>
          <c:idx val="0"/>
          <c:order val="0"/>
          <c:tx>
            <c:v>Total consumos intermedios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'17.2.2.3'!$B$11:$B$20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2015(A)</c:v>
                </c:pt>
              </c:strCache>
            </c:strRef>
          </c:cat>
          <c:val>
            <c:numRef>
              <c:f>'17.2.2.3'!$C$11:$C$20</c:f>
              <c:numCache>
                <c:formatCode>#,##0.0__;\–#,##0.0__;0.0__;@__</c:formatCode>
                <c:ptCount val="10"/>
                <c:pt idx="0">
                  <c:v>13712.1</c:v>
                </c:pt>
                <c:pt idx="1">
                  <c:v>14024.9</c:v>
                </c:pt>
                <c:pt idx="2">
                  <c:v>13501.9</c:v>
                </c:pt>
                <c:pt idx="3">
                  <c:v>13446.9</c:v>
                </c:pt>
                <c:pt idx="4">
                  <c:v>13642</c:v>
                </c:pt>
                <c:pt idx="5">
                  <c:v>13835.8</c:v>
                </c:pt>
                <c:pt idx="6">
                  <c:v>13669.300000000001</c:v>
                </c:pt>
                <c:pt idx="7">
                  <c:v>14227.699999999999</c:v>
                </c:pt>
                <c:pt idx="8">
                  <c:v>14550.599999999999</c:v>
                </c:pt>
                <c:pt idx="9">
                  <c:v>14982.699999999999</c:v>
                </c:pt>
              </c:numCache>
            </c:numRef>
          </c:val>
        </c:ser>
        <c:marker val="1"/>
        <c:axId val="77900800"/>
        <c:axId val="77906688"/>
      </c:lineChart>
      <c:catAx>
        <c:axId val="779008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906688"/>
        <c:crosses val="autoZero"/>
        <c:auto val="1"/>
        <c:lblAlgn val="ctr"/>
        <c:lblOffset val="100"/>
        <c:tickLblSkip val="1"/>
        <c:tickMarkSkip val="1"/>
      </c:catAx>
      <c:valAx>
        <c:axId val="77906688"/>
        <c:scaling>
          <c:orientation val="minMax"/>
          <c:max val="16000"/>
          <c:min val="11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900800"/>
        <c:crosses val="autoZero"/>
        <c:crossBetween val="between"/>
        <c:majorUnit val="1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" footer="0"/>
    <c:pageSetup paperSize="9" orientation="landscape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Corrientes a precios básicos de la Renta Agraria  
(millones de euros)</a:t>
            </a:r>
          </a:p>
        </c:rich>
      </c:tx>
      <c:layout>
        <c:manualLayout>
          <c:xMode val="edge"/>
          <c:yMode val="edge"/>
          <c:x val="0.17782656421514817"/>
          <c:y val="5.392169769095073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9034028540065873E-2"/>
          <c:y val="0.22794172205720248"/>
          <c:w val="0.90340285400658615"/>
          <c:h val="0.68382516617160261"/>
        </c:manualLayout>
      </c:layout>
      <c:lineChart>
        <c:grouping val="standard"/>
        <c:ser>
          <c:idx val="0"/>
          <c:order val="0"/>
          <c:tx>
            <c:v>renta agraria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'17.2.3'!$B$10:$B$20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2015(A)</c:v>
                </c:pt>
                <c:pt idx="10">
                  <c:v>2016(E)</c:v>
                </c:pt>
              </c:strCache>
            </c:strRef>
          </c:cat>
          <c:val>
            <c:numRef>
              <c:f>'17.2.3'!$I$10:$I$20</c:f>
              <c:numCache>
                <c:formatCode>#,##0.0__;\–#,##0.0__;0.0__;@__</c:formatCode>
                <c:ptCount val="11"/>
                <c:pt idx="0">
                  <c:v>22863.5</c:v>
                </c:pt>
                <c:pt idx="1">
                  <c:v>26149.9</c:v>
                </c:pt>
                <c:pt idx="2">
                  <c:v>23031.599999999999</c:v>
                </c:pt>
                <c:pt idx="3">
                  <c:v>21101</c:v>
                </c:pt>
                <c:pt idx="4">
                  <c:v>23433.200000000001</c:v>
                </c:pt>
                <c:pt idx="5">
                  <c:v>22219.200000000001</c:v>
                </c:pt>
                <c:pt idx="6">
                  <c:v>22193.5</c:v>
                </c:pt>
                <c:pt idx="7">
                  <c:v>23161.500000000004</c:v>
                </c:pt>
                <c:pt idx="8">
                  <c:v>23361.099999999995</c:v>
                </c:pt>
                <c:pt idx="9">
                  <c:v>24040.099999999995</c:v>
                </c:pt>
                <c:pt idx="10">
                  <c:v>25687.699999999993</c:v>
                </c:pt>
              </c:numCache>
            </c:numRef>
          </c:val>
        </c:ser>
        <c:marker val="1"/>
        <c:axId val="79180160"/>
        <c:axId val="79181696"/>
      </c:lineChart>
      <c:catAx>
        <c:axId val="79180160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9181696"/>
        <c:crosses val="autoZero"/>
        <c:auto val="1"/>
        <c:lblAlgn val="ctr"/>
        <c:lblOffset val="100"/>
        <c:tickLblSkip val="1"/>
        <c:tickMarkSkip val="1"/>
      </c:catAx>
      <c:valAx>
        <c:axId val="791816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91801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55" r="0.75000000000000555" t="1" header="0" footer="0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u="sng"/>
              <a:t>GRÁFICOS: Evolución de los Valores Corrientes a precios básicos de la Renta Agraria  
(millones de euros)</a:t>
            </a:r>
          </a:p>
        </c:rich>
      </c:tx>
      <c:layout>
        <c:manualLayout>
          <c:xMode val="edge"/>
          <c:yMode val="edge"/>
          <c:x val="0.23660118448598441"/>
          <c:y val="5.071648495861159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9034028540065873E-2"/>
          <c:y val="0.22794172205720276"/>
          <c:w val="0.90340285400658615"/>
          <c:h val="0.68382516617160261"/>
        </c:manualLayout>
      </c:layout>
      <c:lineChart>
        <c:grouping val="standard"/>
        <c:ser>
          <c:idx val="0"/>
          <c:order val="0"/>
          <c:tx>
            <c:v>renta agraria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'17.2.3'!$B$10:$B$20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2015(A)</c:v>
                </c:pt>
                <c:pt idx="10">
                  <c:v>2016(E)</c:v>
                </c:pt>
              </c:strCache>
            </c:strRef>
          </c:cat>
          <c:val>
            <c:numRef>
              <c:f>'17.2.3'!$I$10:$I$20</c:f>
              <c:numCache>
                <c:formatCode>#,##0.0__;\–#,##0.0__;0.0__;@__</c:formatCode>
                <c:ptCount val="11"/>
                <c:pt idx="0">
                  <c:v>22863.5</c:v>
                </c:pt>
                <c:pt idx="1">
                  <c:v>26149.9</c:v>
                </c:pt>
                <c:pt idx="2">
                  <c:v>23031.599999999999</c:v>
                </c:pt>
                <c:pt idx="3">
                  <c:v>21101</c:v>
                </c:pt>
                <c:pt idx="4">
                  <c:v>23433.200000000001</c:v>
                </c:pt>
                <c:pt idx="5">
                  <c:v>22219.200000000001</c:v>
                </c:pt>
                <c:pt idx="6">
                  <c:v>22193.5</c:v>
                </c:pt>
                <c:pt idx="7">
                  <c:v>23161.500000000004</c:v>
                </c:pt>
                <c:pt idx="8">
                  <c:v>23361.099999999995</c:v>
                </c:pt>
                <c:pt idx="9">
                  <c:v>24040.099999999995</c:v>
                </c:pt>
                <c:pt idx="10">
                  <c:v>25687.699999999993</c:v>
                </c:pt>
              </c:numCache>
            </c:numRef>
          </c:val>
        </c:ser>
        <c:marker val="1"/>
        <c:axId val="79217792"/>
        <c:axId val="79219328"/>
      </c:lineChart>
      <c:catAx>
        <c:axId val="792177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9219328"/>
        <c:crosses val="autoZero"/>
        <c:auto val="1"/>
        <c:lblAlgn val="ctr"/>
        <c:lblOffset val="100"/>
        <c:tickLblSkip val="1"/>
        <c:tickMarkSkip val="1"/>
      </c:catAx>
      <c:valAx>
        <c:axId val="79219328"/>
        <c:scaling>
          <c:orientation val="minMax"/>
          <c:min val="15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9217792"/>
        <c:crosses val="autoZero"/>
        <c:crossBetween val="between"/>
        <c:majorUnit val="5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" footer="0"/>
    <c:pageSetup orientation="portrait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del Excedente Neto de Explotación de la Agricultura 
(millones de euros)</a:t>
            </a:r>
          </a:p>
        </c:rich>
      </c:tx>
      <c:layout>
        <c:manualLayout>
          <c:xMode val="edge"/>
          <c:yMode val="edge"/>
          <c:x val="0.18668262919575213"/>
          <c:y val="4.82759704471319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7288986609706331E-2"/>
          <c:y val="0.24597756370681506"/>
          <c:w val="0.90963191932962062"/>
          <c:h val="0.67126587478869848"/>
        </c:manualLayout>
      </c:layout>
      <c:lineChart>
        <c:grouping val="standard"/>
        <c:ser>
          <c:idx val="0"/>
          <c:order val="0"/>
          <c:tx>
            <c:v>excedente neto de explotacion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'17.2.5'!$B$9:$B$19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2015(A)</c:v>
                </c:pt>
                <c:pt idx="10">
                  <c:v>2016(E)</c:v>
                </c:pt>
              </c:strCache>
            </c:strRef>
          </c:cat>
          <c:val>
            <c:numRef>
              <c:f>'17.2.5'!$J$9:$J$19</c:f>
              <c:numCache>
                <c:formatCode>#,##0.0__;\–#,##0.0__;0.0__;@__</c:formatCode>
                <c:ptCount val="11"/>
                <c:pt idx="0">
                  <c:v>19287.488999999998</c:v>
                </c:pt>
                <c:pt idx="1">
                  <c:v>22333.308000000001</c:v>
                </c:pt>
                <c:pt idx="2">
                  <c:v>19538.087</c:v>
                </c:pt>
                <c:pt idx="3">
                  <c:v>17624.013999999999</c:v>
                </c:pt>
                <c:pt idx="4">
                  <c:v>19508.767999999996</c:v>
                </c:pt>
                <c:pt idx="5">
                  <c:v>18252.686000000002</c:v>
                </c:pt>
                <c:pt idx="6">
                  <c:v>18589.082000000002</c:v>
                </c:pt>
                <c:pt idx="7">
                  <c:v>19635.617000000006</c:v>
                </c:pt>
                <c:pt idx="8">
                  <c:v>19616.040999999994</c:v>
                </c:pt>
                <c:pt idx="9">
                  <c:v>20080.426007477407</c:v>
                </c:pt>
                <c:pt idx="10">
                  <c:v>21593.401252418389</c:v>
                </c:pt>
              </c:numCache>
            </c:numRef>
          </c:val>
        </c:ser>
        <c:marker val="1"/>
        <c:axId val="79296768"/>
        <c:axId val="79302656"/>
      </c:lineChart>
      <c:catAx>
        <c:axId val="79296768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9302656"/>
        <c:crosses val="autoZero"/>
        <c:auto val="1"/>
        <c:lblAlgn val="ctr"/>
        <c:lblOffset val="100"/>
        <c:tickLblSkip val="1"/>
        <c:tickMarkSkip val="1"/>
      </c:catAx>
      <c:valAx>
        <c:axId val="793026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929676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55" r="0.75000000000000555" t="1" header="0" footer="0"/>
    <c:pageSetup paperSize="9" orientation="landscape" horizontalDpi="300" verticalDpi="300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del Excedente Neto de Explotación de la Agricultura 
(millones de euros)</a:t>
            </a:r>
          </a:p>
        </c:rich>
      </c:tx>
      <c:layout>
        <c:manualLayout>
          <c:xMode val="edge"/>
          <c:yMode val="edge"/>
          <c:x val="0.26380791358135447"/>
          <c:y val="5.729183551530139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7288986609706331E-2"/>
          <c:y val="0.24597756370681506"/>
          <c:w val="0.90963191932962062"/>
          <c:h val="0.6712658747886997"/>
        </c:manualLayout>
      </c:layout>
      <c:lineChart>
        <c:grouping val="standard"/>
        <c:ser>
          <c:idx val="0"/>
          <c:order val="0"/>
          <c:tx>
            <c:v>excedente neto de explotacion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'17.2.5'!$B$9:$B$19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2015(A)</c:v>
                </c:pt>
                <c:pt idx="10">
                  <c:v>2016(E)</c:v>
                </c:pt>
              </c:strCache>
            </c:strRef>
          </c:cat>
          <c:val>
            <c:numRef>
              <c:f>'17.2.5'!$J$9:$J$19</c:f>
              <c:numCache>
                <c:formatCode>#,##0.0__;\–#,##0.0__;0.0__;@__</c:formatCode>
                <c:ptCount val="11"/>
                <c:pt idx="0">
                  <c:v>19287.488999999998</c:v>
                </c:pt>
                <c:pt idx="1">
                  <c:v>22333.308000000001</c:v>
                </c:pt>
                <c:pt idx="2">
                  <c:v>19538.087</c:v>
                </c:pt>
                <c:pt idx="3">
                  <c:v>17624.013999999999</c:v>
                </c:pt>
                <c:pt idx="4">
                  <c:v>19508.767999999996</c:v>
                </c:pt>
                <c:pt idx="5">
                  <c:v>18252.686000000002</c:v>
                </c:pt>
                <c:pt idx="6">
                  <c:v>18589.082000000002</c:v>
                </c:pt>
                <c:pt idx="7">
                  <c:v>19635.617000000006</c:v>
                </c:pt>
                <c:pt idx="8">
                  <c:v>19616.040999999994</c:v>
                </c:pt>
                <c:pt idx="9">
                  <c:v>20080.426007477407</c:v>
                </c:pt>
                <c:pt idx="10">
                  <c:v>21593.401252418389</c:v>
                </c:pt>
              </c:numCache>
            </c:numRef>
          </c:val>
        </c:ser>
        <c:marker val="1"/>
        <c:axId val="79322112"/>
        <c:axId val="79352576"/>
      </c:lineChart>
      <c:catAx>
        <c:axId val="793221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9352576"/>
        <c:crosses val="autoZero"/>
        <c:auto val="1"/>
        <c:lblAlgn val="ctr"/>
        <c:lblOffset val="100"/>
        <c:tickLblSkip val="1"/>
        <c:tickMarkSkip val="1"/>
      </c:catAx>
      <c:valAx>
        <c:axId val="79352576"/>
        <c:scaling>
          <c:orientation val="minMax"/>
          <c:min val="1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9322112"/>
        <c:crosses val="autoZero"/>
        <c:crossBetween val="between"/>
        <c:majorUnit val="5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" footer="0"/>
    <c:pageSetup paperSize="9" orientation="landscape" horizontalDpi="300" verticalDpi="300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la Renta Empresarial de la Agricultura
(millones de euros)</a:t>
            </a:r>
          </a:p>
        </c:rich>
      </c:tx>
      <c:layout>
        <c:manualLayout>
          <c:xMode val="edge"/>
          <c:yMode val="edge"/>
          <c:x val="0.21161303655055241"/>
          <c:y val="4.225361798896440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2580697190459545E-2"/>
          <c:y val="0.23239489893930398"/>
          <c:w val="0.90193605212704897"/>
          <c:h val="0.67371046460182749"/>
        </c:manualLayout>
      </c:layout>
      <c:lineChart>
        <c:grouping val="standard"/>
        <c:ser>
          <c:idx val="0"/>
          <c:order val="0"/>
          <c:tx>
            <c:v>renta empresarial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'17.2.6'!$B$10:$B$20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2015(A)</c:v>
                </c:pt>
                <c:pt idx="10">
                  <c:v>2016(E)</c:v>
                </c:pt>
              </c:strCache>
            </c:strRef>
          </c:cat>
          <c:val>
            <c:numRef>
              <c:f>'17.2.6'!$G$10:$G$20</c:f>
              <c:numCache>
                <c:formatCode>#,##0.0__;\–#,##0.0__;0.0__;@__</c:formatCode>
                <c:ptCount val="11"/>
                <c:pt idx="0">
                  <c:v>16591.901018000004</c:v>
                </c:pt>
                <c:pt idx="1">
                  <c:v>19725.270075999997</c:v>
                </c:pt>
                <c:pt idx="2">
                  <c:v>16877.818471000006</c:v>
                </c:pt>
                <c:pt idx="3">
                  <c:v>15568.835024999998</c:v>
                </c:pt>
                <c:pt idx="4">
                  <c:v>17633.246134000001</c:v>
                </c:pt>
                <c:pt idx="5">
                  <c:v>16322.948094000001</c:v>
                </c:pt>
                <c:pt idx="6">
                  <c:v>16739.147736000003</c:v>
                </c:pt>
                <c:pt idx="7">
                  <c:v>17858.951108000001</c:v>
                </c:pt>
                <c:pt idx="8">
                  <c:v>18029.917191</c:v>
                </c:pt>
                <c:pt idx="9">
                  <c:v>18581.162005622788</c:v>
                </c:pt>
                <c:pt idx="10">
                  <c:v>20190.278957484254</c:v>
                </c:pt>
              </c:numCache>
            </c:numRef>
          </c:val>
        </c:ser>
        <c:marker val="1"/>
        <c:axId val="79417728"/>
        <c:axId val="79419264"/>
      </c:lineChart>
      <c:catAx>
        <c:axId val="794177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9419264"/>
        <c:crosses val="autoZero"/>
        <c:auto val="1"/>
        <c:lblAlgn val="ctr"/>
        <c:lblOffset val="100"/>
        <c:tickLblSkip val="1"/>
        <c:tickMarkSkip val="1"/>
      </c:catAx>
      <c:valAx>
        <c:axId val="794192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94177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55" r="0.75000000000000555" t="1" header="0" footer="0"/>
    <c:pageSetup paperSize="9" orientation="landscape" horizontalDpi="300" verticalDpi="300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la Renta Empresarial de la Agricultura
(millones de euros)</a:t>
            </a:r>
          </a:p>
        </c:rich>
      </c:tx>
      <c:layout>
        <c:manualLayout>
          <c:xMode val="edge"/>
          <c:yMode val="edge"/>
          <c:x val="0.25720892660438172"/>
          <c:y val="4.839322943419493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2580697190459545E-2"/>
          <c:y val="0.23239489893930398"/>
          <c:w val="0.90193605212704897"/>
          <c:h val="0.67371046460182871"/>
        </c:manualLayout>
      </c:layout>
      <c:lineChart>
        <c:grouping val="standard"/>
        <c:ser>
          <c:idx val="0"/>
          <c:order val="0"/>
          <c:tx>
            <c:v>renta empresarial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'17.2.6'!$B$10:$B$20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2015(A)</c:v>
                </c:pt>
                <c:pt idx="10">
                  <c:v>2016(E)</c:v>
                </c:pt>
              </c:strCache>
            </c:strRef>
          </c:cat>
          <c:val>
            <c:numRef>
              <c:f>'17.2.6'!$G$10:$G$20</c:f>
              <c:numCache>
                <c:formatCode>#,##0.0__;\–#,##0.0__;0.0__;@__</c:formatCode>
                <c:ptCount val="11"/>
                <c:pt idx="0">
                  <c:v>16591.901018000004</c:v>
                </c:pt>
                <c:pt idx="1">
                  <c:v>19725.270075999997</c:v>
                </c:pt>
                <c:pt idx="2">
                  <c:v>16877.818471000006</c:v>
                </c:pt>
                <c:pt idx="3">
                  <c:v>15568.835024999998</c:v>
                </c:pt>
                <c:pt idx="4">
                  <c:v>17633.246134000001</c:v>
                </c:pt>
                <c:pt idx="5">
                  <c:v>16322.948094000001</c:v>
                </c:pt>
                <c:pt idx="6">
                  <c:v>16739.147736000003</c:v>
                </c:pt>
                <c:pt idx="7">
                  <c:v>17858.951108000001</c:v>
                </c:pt>
                <c:pt idx="8">
                  <c:v>18029.917191</c:v>
                </c:pt>
                <c:pt idx="9">
                  <c:v>18581.162005622788</c:v>
                </c:pt>
                <c:pt idx="10">
                  <c:v>20190.278957484254</c:v>
                </c:pt>
              </c:numCache>
            </c:numRef>
          </c:val>
        </c:ser>
        <c:marker val="1"/>
        <c:axId val="79455360"/>
        <c:axId val="79456896"/>
      </c:lineChart>
      <c:catAx>
        <c:axId val="794553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9456896"/>
        <c:crosses val="autoZero"/>
        <c:auto val="1"/>
        <c:lblAlgn val="ctr"/>
        <c:lblOffset val="100"/>
        <c:tickLblSkip val="1"/>
        <c:tickMarkSkip val="1"/>
      </c:catAx>
      <c:valAx>
        <c:axId val="79456896"/>
        <c:scaling>
          <c:orientation val="minMax"/>
          <c:min val="1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9455360"/>
        <c:crosses val="autoZero"/>
        <c:crossBetween val="between"/>
        <c:majorUnit val="5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" footer="0"/>
    <c:pageSetup paperSize="9" orientation="landscape" horizontalDpi="300" verticalDpi="300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corrientes a precios básicos de la Formación Bruta del Capital Fijo
(millones de euros)</a:t>
            </a:r>
          </a:p>
        </c:rich>
      </c:tx>
      <c:layout>
        <c:manualLayout>
          <c:xMode val="edge"/>
          <c:yMode val="edge"/>
          <c:x val="0.29988911249662548"/>
          <c:y val="4.48712442413229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4.4866936811927854E-2"/>
          <c:y val="0.20417633410672947"/>
          <c:w val="0.9460079558311385"/>
          <c:h val="0.68445475638051445"/>
        </c:manualLayout>
      </c:layout>
      <c:lineChart>
        <c:grouping val="standard"/>
        <c:ser>
          <c:idx val="0"/>
          <c:order val="0"/>
          <c:tx>
            <c:v>Formación bruta del capital fijo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'[23]17.2.7.1'!$H$7:$Q$7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2015(A)</c:v>
                </c:pt>
              </c:strCache>
            </c:strRef>
          </c:cat>
          <c:val>
            <c:numRef>
              <c:f>'[23]17.2.7.1'!$H$23:$Q$23</c:f>
              <c:numCache>
                <c:formatCode>General</c:formatCode>
                <c:ptCount val="10"/>
                <c:pt idx="0">
                  <c:v>3670.1</c:v>
                </c:pt>
                <c:pt idx="1">
                  <c:v>5090.1440000000002</c:v>
                </c:pt>
                <c:pt idx="2">
                  <c:v>5357.826</c:v>
                </c:pt>
                <c:pt idx="3">
                  <c:v>5388.076</c:v>
                </c:pt>
                <c:pt idx="4">
                  <c:v>4791.0810000000001</c:v>
                </c:pt>
                <c:pt idx="5">
                  <c:v>4479.05134</c:v>
                </c:pt>
                <c:pt idx="6">
                  <c:v>4225.8232550000002</c:v>
                </c:pt>
                <c:pt idx="7">
                  <c:v>4219.2601400000003</c:v>
                </c:pt>
                <c:pt idx="8">
                  <c:v>4358.7052411639725</c:v>
                </c:pt>
                <c:pt idx="9">
                  <c:v>4561.4946811639729</c:v>
                </c:pt>
              </c:numCache>
            </c:numRef>
          </c:val>
        </c:ser>
        <c:marker val="1"/>
        <c:axId val="78186752"/>
        <c:axId val="78225408"/>
      </c:lineChart>
      <c:catAx>
        <c:axId val="781867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8225408"/>
        <c:crosses val="autoZero"/>
        <c:auto val="1"/>
        <c:lblAlgn val="ctr"/>
        <c:lblOffset val="100"/>
        <c:tickLblSkip val="1"/>
        <c:tickMarkSkip val="1"/>
      </c:catAx>
      <c:valAx>
        <c:axId val="782254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818675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66" r="0.75000000000000366" t="1" header="0" footer="0"/>
    <c:pageSetup paperSize="9" orientation="landscape" horizontalDpi="300" verticalDpi="300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corrientes a precios básicos de la Formación Neta del Capital Fijo
(millones de euros)</a:t>
            </a:r>
          </a:p>
        </c:rich>
      </c:tx>
      <c:layout>
        <c:manualLayout>
          <c:xMode val="edge"/>
          <c:yMode val="edge"/>
          <c:x val="0.3116405296701788"/>
          <c:y val="5.668453965266237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4.0693308115884966E-2"/>
          <c:y val="0.20043615629288444"/>
          <c:w val="0.95026410248390669"/>
          <c:h val="0.73856366286182351"/>
        </c:manualLayout>
      </c:layout>
      <c:lineChart>
        <c:grouping val="standard"/>
        <c:ser>
          <c:idx val="0"/>
          <c:order val="0"/>
          <c:tx>
            <c:v>Formación neta del capital fijo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'[23]17.2.7.1'!$H$7:$Q$7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2015(A)</c:v>
                </c:pt>
              </c:strCache>
            </c:strRef>
          </c:cat>
          <c:val>
            <c:numRef>
              <c:f>'[23]17.2.7.1'!$H$24:$Q$24</c:f>
              <c:numCache>
                <c:formatCode>General</c:formatCode>
                <c:ptCount val="10"/>
                <c:pt idx="0">
                  <c:v>-94.784829000000173</c:v>
                </c:pt>
                <c:pt idx="1">
                  <c:v>455.74716500000068</c:v>
                </c:pt>
                <c:pt idx="2">
                  <c:v>537.74280199999976</c:v>
                </c:pt>
                <c:pt idx="3">
                  <c:v>594.01421800000026</c:v>
                </c:pt>
                <c:pt idx="4">
                  <c:v>32.825816999999915</c:v>
                </c:pt>
                <c:pt idx="5">
                  <c:v>-220.80758400000013</c:v>
                </c:pt>
                <c:pt idx="6">
                  <c:v>-658.72011999999995</c:v>
                </c:pt>
                <c:pt idx="7">
                  <c:v>-802.26279499999964</c:v>
                </c:pt>
                <c:pt idx="8">
                  <c:v>-891.89624683602779</c:v>
                </c:pt>
                <c:pt idx="9">
                  <c:v>-719.94661605722104</c:v>
                </c:pt>
              </c:numCache>
            </c:numRef>
          </c:val>
        </c:ser>
        <c:marker val="1"/>
        <c:axId val="78248960"/>
        <c:axId val="79704832"/>
      </c:lineChart>
      <c:catAx>
        <c:axId val="782489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9704832"/>
        <c:crosses val="autoZero"/>
        <c:auto val="1"/>
        <c:lblAlgn val="ctr"/>
        <c:lblOffset val="100"/>
        <c:tickLblSkip val="1"/>
        <c:tickMarkSkip val="1"/>
      </c:catAx>
      <c:valAx>
        <c:axId val="797048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82489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66" r="0.75000000000000366" t="1" header="0" footer="0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constantes de 2000 a precios básicos
de la Formación Bruta de Capital Fijo (millones de euros)</a:t>
            </a:r>
          </a:p>
        </c:rich>
      </c:tx>
      <c:layout>
        <c:manualLayout>
          <c:xMode val="edge"/>
          <c:yMode val="edge"/>
          <c:x val="0.35052819485115283"/>
          <c:y val="2.388831486561921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4.5525902668759007E-2"/>
          <c:y val="0.15218536596952531"/>
          <c:w val="0.94191522762952162"/>
          <c:h val="0.74871747366421293"/>
        </c:manualLayout>
      </c:layout>
      <c:lineChart>
        <c:grouping val="standard"/>
        <c:ser>
          <c:idx val="0"/>
          <c:order val="0"/>
          <c:tx>
            <c:v>Formación bruta del capital fijo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'17.2.7.2'!$H$7:$Q$7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2015(A)</c:v>
                </c:pt>
              </c:strCache>
            </c:strRef>
          </c:cat>
          <c:val>
            <c:numRef>
              <c:f>'17.2.7.2'!$H$23:$Q$23</c:f>
              <c:numCache>
                <c:formatCode>#,##0.00__;\–#,##0.00__;0.00__;@__</c:formatCode>
                <c:ptCount val="10"/>
                <c:pt idx="0">
                  <c:v>2525.029</c:v>
                </c:pt>
                <c:pt idx="1">
                  <c:v>3396.5442013634247</c:v>
                </c:pt>
                <c:pt idx="2">
                  <c:v>3199.727845455513</c:v>
                </c:pt>
                <c:pt idx="3">
                  <c:v>2942.5538285621524</c:v>
                </c:pt>
                <c:pt idx="4">
                  <c:v>2320.3050950692104</c:v>
                </c:pt>
                <c:pt idx="5">
                  <c:v>2693.7760373853389</c:v>
                </c:pt>
                <c:pt idx="6">
                  <c:v>2331.1624841789589</c:v>
                </c:pt>
                <c:pt idx="7">
                  <c:v>2253.3652663774869</c:v>
                </c:pt>
                <c:pt idx="8">
                  <c:v>2259.3603462181791</c:v>
                </c:pt>
                <c:pt idx="9">
                  <c:v>2443.4651807674582</c:v>
                </c:pt>
              </c:numCache>
            </c:numRef>
          </c:val>
        </c:ser>
        <c:marker val="1"/>
        <c:axId val="79786368"/>
        <c:axId val="79787904"/>
      </c:lineChart>
      <c:catAx>
        <c:axId val="79786368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9787904"/>
        <c:crosses val="autoZero"/>
        <c:auto val="1"/>
        <c:lblAlgn val="ctr"/>
        <c:lblOffset val="100"/>
        <c:tickLblSkip val="1"/>
        <c:tickMarkSkip val="1"/>
      </c:catAx>
      <c:valAx>
        <c:axId val="79787904"/>
        <c:scaling>
          <c:orientation val="minMax"/>
          <c:max val="5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9786368"/>
        <c:crosses val="autoZero"/>
        <c:crossBetween val="between"/>
        <c:majorUnit val="1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55" r="0.7500000000000055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Precio Medio General de la Tierra
según cultivos/aprovechamiento (euros/hectárea)</a:t>
            </a:r>
          </a:p>
        </c:rich>
      </c:tx>
      <c:layout>
        <c:manualLayout>
          <c:xMode val="edge"/>
          <c:yMode val="edge"/>
          <c:x val="0.27692322551255089"/>
          <c:y val="3.496511455855405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0219823263555534E-2"/>
          <c:y val="0.17732019396965618"/>
          <c:w val="0.85934112043973265"/>
          <c:h val="0.62454628384866528"/>
        </c:manualLayout>
      </c:layout>
      <c:lineChart>
        <c:grouping val="standard"/>
        <c:ser>
          <c:idx val="0"/>
          <c:order val="0"/>
          <c:tx>
            <c:v>Cultivos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'17.1.2.3'!$C$5:$F$5</c:f>
              <c:numCache>
                <c:formatCode>0</c:formatCod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numCache>
            </c:numRef>
          </c:cat>
          <c:val>
            <c:numRef>
              <c:f>'17.1.2.3'!$C$6:$F$6</c:f>
              <c:numCache>
                <c:formatCode>#,##0__;\–#,##0__;0__;@__</c:formatCode>
                <c:ptCount val="4"/>
                <c:pt idx="0">
                  <c:v>12324.980026872117</c:v>
                </c:pt>
                <c:pt idx="1">
                  <c:v>12005.430955629094</c:v>
                </c:pt>
                <c:pt idx="2">
                  <c:v>11910.019324070803</c:v>
                </c:pt>
                <c:pt idx="3">
                  <c:v>12192.232389887064</c:v>
                </c:pt>
              </c:numCache>
            </c:numRef>
          </c:val>
        </c:ser>
        <c:ser>
          <c:idx val="1"/>
          <c:order val="1"/>
          <c:tx>
            <c:v>Aprovechamientos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'17.1.2.3'!$C$5:$F$5</c:f>
              <c:numCache>
                <c:formatCode>0</c:formatCod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numCache>
            </c:numRef>
          </c:cat>
          <c:val>
            <c:numRef>
              <c:f>'[17]17.1.2.3'!$B$24:$E$24</c:f>
              <c:numCache>
                <c:formatCode>General</c:formatCode>
                <c:ptCount val="4"/>
                <c:pt idx="0">
                  <c:v>5014.2846732859989</c:v>
                </c:pt>
                <c:pt idx="1">
                  <c:v>4606.0260515626524</c:v>
                </c:pt>
                <c:pt idx="2">
                  <c:v>4616.1120219787299</c:v>
                </c:pt>
                <c:pt idx="3">
                  <c:v>4501.7762354202014</c:v>
                </c:pt>
              </c:numCache>
            </c:numRef>
          </c:val>
        </c:ser>
        <c:ser>
          <c:idx val="2"/>
          <c:order val="2"/>
          <c:tx>
            <c:v>General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'17.1.2.3'!$C$5:$F$5</c:f>
              <c:numCache>
                <c:formatCode>0</c:formatCod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numCache>
            </c:numRef>
          </c:cat>
          <c:val>
            <c:numRef>
              <c:f>'[17]17.1.2.3'!$B$26:$E$26</c:f>
              <c:numCache>
                <c:formatCode>General</c:formatCode>
                <c:ptCount val="4"/>
                <c:pt idx="0">
                  <c:v>10357.791928219582</c:v>
                </c:pt>
                <c:pt idx="1">
                  <c:v>9996.8576699480545</c:v>
                </c:pt>
                <c:pt idx="2">
                  <c:v>9895.3599486206931</c:v>
                </c:pt>
                <c:pt idx="3">
                  <c:v>10095.601011386309</c:v>
                </c:pt>
              </c:numCache>
            </c:numRef>
          </c:val>
        </c:ser>
        <c:marker val="1"/>
        <c:axId val="76380800"/>
        <c:axId val="76390784"/>
      </c:lineChart>
      <c:catAx>
        <c:axId val="76380800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6390784"/>
        <c:crosses val="autoZero"/>
        <c:auto val="1"/>
        <c:lblAlgn val="ctr"/>
        <c:lblOffset val="100"/>
        <c:tickLblSkip val="1"/>
        <c:tickMarkSkip val="1"/>
      </c:catAx>
      <c:valAx>
        <c:axId val="76390784"/>
        <c:scaling>
          <c:orientation val="minMax"/>
          <c:min val="2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63808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857149755939901"/>
          <c:y val="0.91841700907134438"/>
          <c:w val="0.79670372419284652"/>
          <c:h val="5.827519093092341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77" r="0.75000000000000577" t="1" header="0" footer="0"/>
    <c:pageSetup paperSize="9" orientation="landscape" horizontalDpi="300" verticalDpi="300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constantes a precios básicos de la Formación Neta del Capital Fijo
(millones de euros)</a:t>
            </a:r>
          </a:p>
        </c:rich>
      </c:tx>
      <c:layout>
        <c:manualLayout>
          <c:xMode val="edge"/>
          <c:yMode val="edge"/>
          <c:x val="0.27993811743650149"/>
          <c:y val="4.958548563940771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5.3249804228660755E-2"/>
          <c:y val="0.18125988456877717"/>
          <c:w val="0.93187157400156662"/>
          <c:h val="0.78591844303315173"/>
        </c:manualLayout>
      </c:layout>
      <c:lineChart>
        <c:grouping val="standard"/>
        <c:ser>
          <c:idx val="0"/>
          <c:order val="0"/>
          <c:tx>
            <c:v>Formación neta del capital fijo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'17.2.7.2'!$H$7:$Q$7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2015(A)</c:v>
                </c:pt>
              </c:strCache>
            </c:strRef>
          </c:cat>
          <c:val>
            <c:numRef>
              <c:f>'17.2.7.2'!$H$24:$Q$24</c:f>
              <c:numCache>
                <c:formatCode>#,##0.00__;\–#,##0.00__;0.00__;@__</c:formatCode>
                <c:ptCount val="10"/>
                <c:pt idx="0">
                  <c:v>-518.90246200000001</c:v>
                </c:pt>
                <c:pt idx="1">
                  <c:v>313.23420136342475</c:v>
                </c:pt>
                <c:pt idx="2">
                  <c:v>75.623845455513219</c:v>
                </c:pt>
                <c:pt idx="3">
                  <c:v>-117.65617143784766</c:v>
                </c:pt>
                <c:pt idx="4">
                  <c:v>-779.50188840563533</c:v>
                </c:pt>
                <c:pt idx="5">
                  <c:v>-362.52914768027858</c:v>
                </c:pt>
                <c:pt idx="6">
                  <c:v>-705.27652257224963</c:v>
                </c:pt>
                <c:pt idx="7">
                  <c:v>-762.08307656305351</c:v>
                </c:pt>
                <c:pt idx="8">
                  <c:v>-802.29868019365813</c:v>
                </c:pt>
                <c:pt idx="9">
                  <c:v>-519.51741298424258</c:v>
                </c:pt>
              </c:numCache>
            </c:numRef>
          </c:val>
        </c:ser>
        <c:marker val="1"/>
        <c:axId val="79819904"/>
        <c:axId val="79821440"/>
      </c:lineChart>
      <c:catAx>
        <c:axId val="79819904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9821440"/>
        <c:crosses val="autoZero"/>
        <c:auto val="1"/>
        <c:lblAlgn val="ctr"/>
        <c:lblOffset val="100"/>
        <c:tickLblSkip val="1"/>
        <c:tickMarkSkip val="1"/>
      </c:catAx>
      <c:valAx>
        <c:axId val="798214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98199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55" r="0.75000000000000555" t="1" header="0" footer="0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constantes de 2000 a precios básicos
de la Formación Bruta de Capital Fijo (millones de euros)</a:t>
            </a:r>
          </a:p>
        </c:rich>
      </c:tx>
      <c:layout>
        <c:manualLayout>
          <c:xMode val="edge"/>
          <c:yMode val="edge"/>
          <c:x val="0.35052819485115327"/>
          <c:y val="2.388831486561921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4.5525902668758882E-2"/>
          <c:y val="0.15218536596952531"/>
          <c:w val="0.94191522762952284"/>
          <c:h val="0.74871747366421404"/>
        </c:manualLayout>
      </c:layout>
      <c:lineChart>
        <c:grouping val="standard"/>
        <c:ser>
          <c:idx val="0"/>
          <c:order val="0"/>
          <c:tx>
            <c:v>Formación bruta del capital fijo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'17.2.7.2'!$H$7:$Q$7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2015(A)</c:v>
                </c:pt>
              </c:strCache>
            </c:strRef>
          </c:cat>
          <c:val>
            <c:numRef>
              <c:f>'17.2.7.2'!$H$23:$Q$23</c:f>
              <c:numCache>
                <c:formatCode>#,##0.00__;\–#,##0.00__;0.00__;@__</c:formatCode>
                <c:ptCount val="10"/>
                <c:pt idx="0">
                  <c:v>2525.029</c:v>
                </c:pt>
                <c:pt idx="1">
                  <c:v>3396.5442013634247</c:v>
                </c:pt>
                <c:pt idx="2">
                  <c:v>3199.727845455513</c:v>
                </c:pt>
                <c:pt idx="3">
                  <c:v>2942.5538285621524</c:v>
                </c:pt>
                <c:pt idx="4">
                  <c:v>2320.3050950692104</c:v>
                </c:pt>
                <c:pt idx="5">
                  <c:v>2693.7760373853389</c:v>
                </c:pt>
                <c:pt idx="6">
                  <c:v>2331.1624841789589</c:v>
                </c:pt>
                <c:pt idx="7">
                  <c:v>2253.3652663774869</c:v>
                </c:pt>
                <c:pt idx="8">
                  <c:v>2259.3603462181791</c:v>
                </c:pt>
                <c:pt idx="9">
                  <c:v>2443.4651807674582</c:v>
                </c:pt>
              </c:numCache>
            </c:numRef>
          </c:val>
        </c:ser>
        <c:marker val="1"/>
        <c:axId val="79837056"/>
        <c:axId val="79838592"/>
      </c:lineChart>
      <c:catAx>
        <c:axId val="798370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9838592"/>
        <c:crosses val="autoZero"/>
        <c:auto val="1"/>
        <c:lblAlgn val="ctr"/>
        <c:lblOffset val="100"/>
        <c:tickLblSkip val="1"/>
        <c:tickMarkSkip val="1"/>
      </c:catAx>
      <c:valAx>
        <c:axId val="79838592"/>
        <c:scaling>
          <c:orientation val="minMax"/>
          <c:max val="5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9837056"/>
        <c:crosses val="autoZero"/>
        <c:crossBetween val="between"/>
        <c:majorUnit val="1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" footer="0"/>
    <c:pageSetup paperSize="9" orientation="landscape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constantes a precios básicos de la Formación Neta del Capital Fijo
(millones de euros)</a:t>
            </a:r>
          </a:p>
        </c:rich>
      </c:tx>
      <c:layout>
        <c:manualLayout>
          <c:xMode val="edge"/>
          <c:yMode val="edge"/>
          <c:x val="0.27993811743650149"/>
          <c:y val="4.958548563940771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5.3249804228660755E-2"/>
          <c:y val="0.18125988456877745"/>
          <c:w val="0.93187157400156662"/>
          <c:h val="0.78591844303315173"/>
        </c:manualLayout>
      </c:layout>
      <c:lineChart>
        <c:grouping val="standard"/>
        <c:ser>
          <c:idx val="0"/>
          <c:order val="0"/>
          <c:tx>
            <c:v>Formación neta del capital fijo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'17.2.7.2'!$H$7:$Q$7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2015(A)</c:v>
                </c:pt>
              </c:strCache>
            </c:strRef>
          </c:cat>
          <c:val>
            <c:numRef>
              <c:f>'17.2.7.2'!$H$24:$Q$24</c:f>
              <c:numCache>
                <c:formatCode>#,##0.00__;\–#,##0.00__;0.00__;@__</c:formatCode>
                <c:ptCount val="10"/>
                <c:pt idx="0">
                  <c:v>-518.90246200000001</c:v>
                </c:pt>
                <c:pt idx="1">
                  <c:v>313.23420136342475</c:v>
                </c:pt>
                <c:pt idx="2">
                  <c:v>75.623845455513219</c:v>
                </c:pt>
                <c:pt idx="3">
                  <c:v>-117.65617143784766</c:v>
                </c:pt>
                <c:pt idx="4">
                  <c:v>-779.50188840563533</c:v>
                </c:pt>
                <c:pt idx="5">
                  <c:v>-362.52914768027858</c:v>
                </c:pt>
                <c:pt idx="6">
                  <c:v>-705.27652257224963</c:v>
                </c:pt>
                <c:pt idx="7">
                  <c:v>-762.08307656305351</c:v>
                </c:pt>
                <c:pt idx="8">
                  <c:v>-802.29868019365813</c:v>
                </c:pt>
                <c:pt idx="9">
                  <c:v>-519.51741298424258</c:v>
                </c:pt>
              </c:numCache>
            </c:numRef>
          </c:val>
        </c:ser>
        <c:marker val="1"/>
        <c:axId val="149293696"/>
        <c:axId val="149295488"/>
      </c:lineChart>
      <c:catAx>
        <c:axId val="1492936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9295488"/>
        <c:crosses val="autoZero"/>
        <c:auto val="1"/>
        <c:lblAlgn val="ctr"/>
        <c:lblOffset val="100"/>
        <c:tickLblSkip val="1"/>
        <c:tickMarkSkip val="1"/>
      </c:catAx>
      <c:valAx>
        <c:axId val="1492954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92936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" footer="0"/>
    <c:pageSetup paperSize="9" orientation="landscape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Producto Interior Bruto y de la Renta Nacional (millones de euros)</a:t>
            </a:r>
          </a:p>
        </c:rich>
      </c:tx>
      <c:layout>
        <c:manualLayout>
          <c:xMode val="edge"/>
          <c:yMode val="edge"/>
          <c:x val="0.17083795801629292"/>
          <c:y val="3.211012770360847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4668167817944834E-2"/>
          <c:y val="0.21559657172422841"/>
          <c:w val="0.88574584602078221"/>
          <c:h val="0.68578058452706658"/>
        </c:manualLayout>
      </c:layout>
      <c:lineChart>
        <c:grouping val="standard"/>
        <c:ser>
          <c:idx val="0"/>
          <c:order val="0"/>
          <c:tx>
            <c:v>Producto interior bruto a precios de mercado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'17.2.9'!$A$9:$A$20</c:f>
              <c:strCach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 (P)</c:v>
                </c:pt>
                <c:pt idx="11">
                  <c:v>2015 (A)</c:v>
                </c:pt>
              </c:strCache>
            </c:strRef>
          </c:cat>
          <c:val>
            <c:numRef>
              <c:f>'17.2.9'!$B$9:$B$20</c:f>
              <c:numCache>
                <c:formatCode>0.00</c:formatCode>
                <c:ptCount val="12"/>
                <c:pt idx="0">
                  <c:v>861420</c:v>
                </c:pt>
                <c:pt idx="1">
                  <c:v>930566</c:v>
                </c:pt>
                <c:pt idx="2">
                  <c:v>1007974</c:v>
                </c:pt>
                <c:pt idx="3">
                  <c:v>1080807</c:v>
                </c:pt>
                <c:pt idx="4">
                  <c:v>1116207</c:v>
                </c:pt>
                <c:pt idx="5">
                  <c:v>1079034</c:v>
                </c:pt>
                <c:pt idx="6">
                  <c:v>1080913</c:v>
                </c:pt>
                <c:pt idx="7">
                  <c:v>1070413</c:v>
                </c:pt>
                <c:pt idx="8">
                  <c:v>1039758</c:v>
                </c:pt>
                <c:pt idx="9">
                  <c:v>1025634</c:v>
                </c:pt>
                <c:pt idx="10">
                  <c:v>1037025</c:v>
                </c:pt>
                <c:pt idx="11">
                  <c:v>1075639</c:v>
                </c:pt>
              </c:numCache>
            </c:numRef>
          </c:val>
        </c:ser>
        <c:ser>
          <c:idx val="1"/>
          <c:order val="1"/>
          <c:tx>
            <c:v>Renta nacional disponible neta a precios de mercado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'17.2.9'!$A$9:$A$20</c:f>
              <c:strCach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 (P)</c:v>
                </c:pt>
                <c:pt idx="11">
                  <c:v>2015 (A)</c:v>
                </c:pt>
              </c:strCache>
            </c:strRef>
          </c:cat>
          <c:val>
            <c:numRef>
              <c:f>'17.2.9'!$D$9:$D$20</c:f>
              <c:numCache>
                <c:formatCode>0.00</c:formatCode>
                <c:ptCount val="12"/>
                <c:pt idx="0">
                  <c:v>720960</c:v>
                </c:pt>
                <c:pt idx="1">
                  <c:v>769191</c:v>
                </c:pt>
                <c:pt idx="2">
                  <c:v>825243</c:v>
                </c:pt>
                <c:pt idx="3">
                  <c:v>877626</c:v>
                </c:pt>
                <c:pt idx="4">
                  <c:v>896297</c:v>
                </c:pt>
                <c:pt idx="5">
                  <c:v>867973</c:v>
                </c:pt>
                <c:pt idx="6">
                  <c:v>871015</c:v>
                </c:pt>
                <c:pt idx="7">
                  <c:v>851948</c:v>
                </c:pt>
                <c:pt idx="8">
                  <c:v>833445</c:v>
                </c:pt>
                <c:pt idx="9">
                  <c:v>824281</c:v>
                </c:pt>
                <c:pt idx="10">
                  <c:v>837556</c:v>
                </c:pt>
                <c:pt idx="11">
                  <c:v>873766</c:v>
                </c:pt>
              </c:numCache>
            </c:numRef>
          </c:val>
        </c:ser>
        <c:marker val="1"/>
        <c:axId val="149381888"/>
        <c:axId val="149383424"/>
      </c:lineChart>
      <c:catAx>
        <c:axId val="1493818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9383424"/>
        <c:crosses val="autoZero"/>
        <c:auto val="1"/>
        <c:lblAlgn val="ctr"/>
        <c:lblOffset val="100"/>
        <c:tickLblSkip val="1"/>
        <c:tickMarkSkip val="1"/>
      </c:catAx>
      <c:valAx>
        <c:axId val="1493834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938188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145818179693212"/>
          <c:y val="0.14220199411598144"/>
          <c:w val="0.75299278310365325"/>
          <c:h val="5.733951375644403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55" r="0.75000000000000555" t="1" header="0" footer="0"/>
    <c:pageSetup orientation="portrait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la Renta Nacional disponible neta a precios de mercado por habitante (euros)</a:t>
            </a:r>
          </a:p>
        </c:rich>
      </c:tx>
      <c:layout>
        <c:manualLayout>
          <c:xMode val="edge"/>
          <c:yMode val="edge"/>
          <c:x val="0.18763567420713834"/>
          <c:y val="6.791576852926546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2190938194258748E-2"/>
          <c:y val="0.21779884390419807"/>
          <c:w val="0.89262520157500613"/>
          <c:h val="0.67213191613446566"/>
        </c:manualLayout>
      </c:layout>
      <c:lineChart>
        <c:grouping val="standard"/>
        <c:ser>
          <c:idx val="0"/>
          <c:order val="0"/>
          <c:tx>
            <c:v>Renta por habitante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'17.2.9'!$A$9:$A$20</c:f>
              <c:strCach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 (P)</c:v>
                </c:pt>
                <c:pt idx="11">
                  <c:v>2015 (A)</c:v>
                </c:pt>
              </c:strCache>
            </c:strRef>
          </c:cat>
          <c:val>
            <c:numRef>
              <c:f>'17.2.9'!$E$9:$E$20</c:f>
              <c:numCache>
                <c:formatCode>0.00</c:formatCode>
                <c:ptCount val="12"/>
                <c:pt idx="0">
                  <c:v>16821.60355314377</c:v>
                </c:pt>
                <c:pt idx="1">
                  <c:v>17616.696462944168</c:v>
                </c:pt>
                <c:pt idx="2">
                  <c:v>18603.095306297237</c:v>
                </c:pt>
                <c:pt idx="3">
                  <c:v>19401.050543721765</c:v>
                </c:pt>
                <c:pt idx="4">
                  <c:v>19491.849289465019</c:v>
                </c:pt>
                <c:pt idx="5">
                  <c:v>18719.406136403581</c:v>
                </c:pt>
                <c:pt idx="6">
                  <c:v>18706.36940506451</c:v>
                </c:pt>
                <c:pt idx="7">
                  <c:v>18228.84531411577</c:v>
                </c:pt>
                <c:pt idx="8">
                  <c:v>17821.601163238251</c:v>
                </c:pt>
                <c:pt idx="9">
                  <c:v>17691.090936406756</c:v>
                </c:pt>
                <c:pt idx="10">
                  <c:v>18029.404800344419</c:v>
                </c:pt>
                <c:pt idx="11">
                  <c:v>18828.323313293255</c:v>
                </c:pt>
              </c:numCache>
            </c:numRef>
          </c:val>
        </c:ser>
        <c:marker val="1"/>
        <c:axId val="149415808"/>
        <c:axId val="149417344"/>
      </c:lineChart>
      <c:catAx>
        <c:axId val="1494158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9417344"/>
        <c:crosses val="autoZero"/>
        <c:auto val="1"/>
        <c:lblAlgn val="ctr"/>
        <c:lblOffset val="100"/>
        <c:tickLblSkip val="1"/>
        <c:tickMarkSkip val="1"/>
      </c:catAx>
      <c:valAx>
        <c:axId val="149417344"/>
        <c:scaling>
          <c:orientation val="minMax"/>
          <c:max val="3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94158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55" r="0.75000000000000555" t="1" header="0" footer="0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Producto Interior Bruto y de la Renta Nacional (millones de euros)</a:t>
            </a:r>
          </a:p>
        </c:rich>
      </c:tx>
      <c:layout>
        <c:manualLayout>
          <c:xMode val="edge"/>
          <c:yMode val="edge"/>
          <c:x val="0.17083795801629317"/>
          <c:y val="3.211012770360847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4668167817944834E-2"/>
          <c:y val="0.21559657172422841"/>
          <c:w val="0.88574584602078399"/>
          <c:h val="0.68578058452706658"/>
        </c:manualLayout>
      </c:layout>
      <c:lineChart>
        <c:grouping val="standard"/>
        <c:ser>
          <c:idx val="0"/>
          <c:order val="0"/>
          <c:tx>
            <c:v>Producto interior bruto a precios de mercado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'17.2.9'!$A$9:$A$20</c:f>
              <c:strCach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 (P)</c:v>
                </c:pt>
                <c:pt idx="11">
                  <c:v>2015 (A)</c:v>
                </c:pt>
              </c:strCache>
            </c:strRef>
          </c:cat>
          <c:val>
            <c:numRef>
              <c:f>'17.2.9'!$B$9:$B$20</c:f>
              <c:numCache>
                <c:formatCode>0.00</c:formatCode>
                <c:ptCount val="12"/>
                <c:pt idx="0">
                  <c:v>861420</c:v>
                </c:pt>
                <c:pt idx="1">
                  <c:v>930566</c:v>
                </c:pt>
                <c:pt idx="2">
                  <c:v>1007974</c:v>
                </c:pt>
                <c:pt idx="3">
                  <c:v>1080807</c:v>
                </c:pt>
                <c:pt idx="4">
                  <c:v>1116207</c:v>
                </c:pt>
                <c:pt idx="5">
                  <c:v>1079034</c:v>
                </c:pt>
                <c:pt idx="6">
                  <c:v>1080913</c:v>
                </c:pt>
                <c:pt idx="7">
                  <c:v>1070413</c:v>
                </c:pt>
                <c:pt idx="8">
                  <c:v>1039758</c:v>
                </c:pt>
                <c:pt idx="9">
                  <c:v>1025634</c:v>
                </c:pt>
                <c:pt idx="10">
                  <c:v>1037025</c:v>
                </c:pt>
                <c:pt idx="11">
                  <c:v>1075639</c:v>
                </c:pt>
              </c:numCache>
            </c:numRef>
          </c:val>
        </c:ser>
        <c:ser>
          <c:idx val="1"/>
          <c:order val="1"/>
          <c:tx>
            <c:v>Renta nacional disponible neta a precios de mercado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'17.2.9'!$A$9:$A$20</c:f>
              <c:strCach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 (P)</c:v>
                </c:pt>
                <c:pt idx="11">
                  <c:v>2015 (A)</c:v>
                </c:pt>
              </c:strCache>
            </c:strRef>
          </c:cat>
          <c:val>
            <c:numRef>
              <c:f>'[24]17.2.9'!$D$9:$D$20</c:f>
              <c:numCache>
                <c:formatCode>General</c:formatCode>
                <c:ptCount val="12"/>
                <c:pt idx="0">
                  <c:v>676423</c:v>
                </c:pt>
                <c:pt idx="1">
                  <c:v>720960</c:v>
                </c:pt>
                <c:pt idx="2">
                  <c:v>769191</c:v>
                </c:pt>
                <c:pt idx="3">
                  <c:v>825243</c:v>
                </c:pt>
                <c:pt idx="4">
                  <c:v>877626</c:v>
                </c:pt>
                <c:pt idx="5">
                  <c:v>896297</c:v>
                </c:pt>
                <c:pt idx="6">
                  <c:v>867973</c:v>
                </c:pt>
                <c:pt idx="7">
                  <c:v>871015</c:v>
                </c:pt>
                <c:pt idx="8">
                  <c:v>851948</c:v>
                </c:pt>
                <c:pt idx="9">
                  <c:v>836933</c:v>
                </c:pt>
                <c:pt idx="10">
                  <c:v>829954</c:v>
                </c:pt>
                <c:pt idx="11">
                  <c:v>839636</c:v>
                </c:pt>
              </c:numCache>
            </c:numRef>
          </c:val>
        </c:ser>
        <c:marker val="1"/>
        <c:axId val="149478784"/>
        <c:axId val="149484672"/>
      </c:lineChart>
      <c:catAx>
        <c:axId val="1494787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9484672"/>
        <c:crosses val="autoZero"/>
        <c:auto val="1"/>
        <c:lblAlgn val="ctr"/>
        <c:lblOffset val="100"/>
        <c:tickLblSkip val="1"/>
        <c:tickMarkSkip val="1"/>
      </c:catAx>
      <c:valAx>
        <c:axId val="1494846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94787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145818179693262"/>
          <c:y val="0.14220199411598144"/>
          <c:w val="0.75299278310365325"/>
          <c:h val="5.733951375644403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" footer="0"/>
    <c:pageSetup orientation="portrait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la Renta Nacional disponible neta a precios de mercado por habitante (euros)</a:t>
            </a:r>
          </a:p>
        </c:rich>
      </c:tx>
      <c:layout>
        <c:manualLayout>
          <c:xMode val="edge"/>
          <c:yMode val="edge"/>
          <c:x val="0.18763567420713834"/>
          <c:y val="6.791576852926546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2190938194258748E-2"/>
          <c:y val="0.21779884390419843"/>
          <c:w val="0.89262520157500724"/>
          <c:h val="0.67213191613446743"/>
        </c:manualLayout>
      </c:layout>
      <c:lineChart>
        <c:grouping val="standard"/>
        <c:ser>
          <c:idx val="0"/>
          <c:order val="0"/>
          <c:tx>
            <c:v>Renta por habitante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'17.2.9'!$A$9:$A$20</c:f>
              <c:strCach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 (P)</c:v>
                </c:pt>
                <c:pt idx="11">
                  <c:v>2015 (A)</c:v>
                </c:pt>
              </c:strCache>
            </c:strRef>
          </c:cat>
          <c:val>
            <c:numRef>
              <c:f>'17.2.9'!$E$9:$E$20</c:f>
              <c:numCache>
                <c:formatCode>0.00</c:formatCode>
                <c:ptCount val="12"/>
                <c:pt idx="0">
                  <c:v>16821.60355314377</c:v>
                </c:pt>
                <c:pt idx="1">
                  <c:v>17616.696462944168</c:v>
                </c:pt>
                <c:pt idx="2">
                  <c:v>18603.095306297237</c:v>
                </c:pt>
                <c:pt idx="3">
                  <c:v>19401.050543721765</c:v>
                </c:pt>
                <c:pt idx="4">
                  <c:v>19491.849289465019</c:v>
                </c:pt>
                <c:pt idx="5">
                  <c:v>18719.406136403581</c:v>
                </c:pt>
                <c:pt idx="6">
                  <c:v>18706.36940506451</c:v>
                </c:pt>
                <c:pt idx="7">
                  <c:v>18228.84531411577</c:v>
                </c:pt>
                <c:pt idx="8">
                  <c:v>17821.601163238251</c:v>
                </c:pt>
                <c:pt idx="9">
                  <c:v>17691.090936406756</c:v>
                </c:pt>
                <c:pt idx="10">
                  <c:v>18029.404800344419</c:v>
                </c:pt>
                <c:pt idx="11">
                  <c:v>18828.323313293255</c:v>
                </c:pt>
              </c:numCache>
            </c:numRef>
          </c:val>
        </c:ser>
        <c:marker val="1"/>
        <c:axId val="149504768"/>
        <c:axId val="149506304"/>
      </c:lineChart>
      <c:catAx>
        <c:axId val="1495047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9506304"/>
        <c:crosses val="autoZero"/>
        <c:auto val="1"/>
        <c:lblAlgn val="ctr"/>
        <c:lblOffset val="100"/>
        <c:tickLblSkip val="1"/>
        <c:tickMarkSkip val="1"/>
      </c:catAx>
      <c:valAx>
        <c:axId val="149506304"/>
        <c:scaling>
          <c:orientation val="minMax"/>
          <c:max val="3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950476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" footer="0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4"/>
  <c:chart>
    <c:title>
      <c:layout/>
      <c:spPr>
        <a:ln w="28575">
          <a:solidFill>
            <a:sysClr val="windowText" lastClr="000000"/>
          </a:solidFill>
        </a:ln>
      </c:spPr>
      <c:txPr>
        <a:bodyPr/>
        <a:lstStyle/>
        <a:p>
          <a:pPr>
            <a:defRPr sz="1100">
              <a:latin typeface="Arial" pitchFamily="34" charset="0"/>
              <a:cs typeface="Arial" pitchFamily="34" charset="0"/>
            </a:defRPr>
          </a:pPr>
          <a:endParaRPr lang="es-ES"/>
        </a:p>
      </c:txPr>
    </c:title>
    <c:plotArea>
      <c:layout/>
      <c:lineChart>
        <c:grouping val="standard"/>
        <c:ser>
          <c:idx val="1"/>
          <c:order val="0"/>
          <c:tx>
            <c:strRef>
              <c:f>'17.3.1'!$B$24</c:f>
              <c:strCache>
                <c:ptCount val="1"/>
                <c:pt idx="0">
                  <c:v>     Valor Añadido Neto / UTA (euros/UTA)</c:v>
                </c:pt>
              </c:strCache>
            </c:strRef>
          </c:tx>
          <c:dLbls>
            <c:spPr>
              <a:solidFill>
                <a:schemeClr val="accent6">
                  <a:lumMod val="40000"/>
                  <a:lumOff val="60000"/>
                </a:schemeClr>
              </a:solidFill>
            </c:spPr>
            <c:showVal val="1"/>
          </c:dLbls>
          <c:cat>
            <c:numRef>
              <c:f>'17.3.1'!$D$5:$H$5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'17.3.1'!$D$24:$H$24</c:f>
              <c:numCache>
                <c:formatCode>#,##0</c:formatCode>
                <c:ptCount val="5"/>
                <c:pt idx="0">
                  <c:v>23379.785909208422</c:v>
                </c:pt>
                <c:pt idx="1">
                  <c:v>22546.841683043047</c:v>
                </c:pt>
                <c:pt idx="2">
                  <c:v>21623.05796644654</c:v>
                </c:pt>
                <c:pt idx="3">
                  <c:v>23053.311331140801</c:v>
                </c:pt>
                <c:pt idx="4">
                  <c:v>22152.758802770681</c:v>
                </c:pt>
              </c:numCache>
            </c:numRef>
          </c:val>
        </c:ser>
        <c:marker val="1"/>
        <c:axId val="79042816"/>
        <c:axId val="79052800"/>
      </c:lineChart>
      <c:catAx>
        <c:axId val="7904281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050"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79052800"/>
        <c:crosses val="autoZero"/>
        <c:auto val="1"/>
        <c:lblAlgn val="ctr"/>
        <c:lblOffset val="100"/>
      </c:catAx>
      <c:valAx>
        <c:axId val="79052800"/>
        <c:scaling>
          <c:orientation val="minMax"/>
        </c:scaling>
        <c:axPos val="l"/>
        <c:majorGridlines>
          <c:spPr>
            <a:ln>
              <a:solidFill>
                <a:srgbClr val="C0C0C0"/>
              </a:solidFill>
            </a:ln>
          </c:spPr>
        </c:majorGridlines>
        <c:numFmt formatCode="#,##0" sourceLinked="1"/>
        <c:tickLblPos val="nextTo"/>
        <c:txPr>
          <a:bodyPr/>
          <a:lstStyle/>
          <a:p>
            <a:pPr>
              <a:defRPr sz="1050"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79042816"/>
        <c:crosses val="autoZero"/>
        <c:crossBetween val="between"/>
      </c:valAx>
      <c:spPr>
        <a:noFill/>
        <a:ln w="3175">
          <a:solidFill>
            <a:srgbClr val="000000"/>
          </a:solidFill>
        </a:ln>
      </c:spPr>
    </c:plotArea>
    <c:plotVisOnly val="1"/>
  </c:chart>
  <c:spPr>
    <a:solidFill>
      <a:srgbClr val="FFFFFF"/>
    </a:solidFill>
    <a:ln w="25400"/>
  </c:spPr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4"/>
  <c:chart>
    <c:title>
      <c:layout/>
      <c:spPr>
        <a:ln w="28575">
          <a:solidFill>
            <a:sysClr val="windowText" lastClr="000000"/>
          </a:solidFill>
        </a:ln>
      </c:spPr>
      <c:txPr>
        <a:bodyPr/>
        <a:lstStyle/>
        <a:p>
          <a:pPr>
            <a:defRPr sz="1100">
              <a:latin typeface="Arial" pitchFamily="34" charset="0"/>
              <a:cs typeface="Arial" pitchFamily="34" charset="0"/>
            </a:defRPr>
          </a:pPr>
          <a:endParaRPr lang="es-ES"/>
        </a:p>
      </c:txPr>
    </c:title>
    <c:plotArea>
      <c:layout/>
      <c:lineChart>
        <c:grouping val="standard"/>
        <c:ser>
          <c:idx val="1"/>
          <c:order val="0"/>
          <c:tx>
            <c:strRef>
              <c:f>'17.3.1'!$B$25</c:f>
              <c:strCache>
                <c:ptCount val="1"/>
                <c:pt idx="0">
                  <c:v>     Renta Neta de Explotación / UTAF (euros/UTA)</c:v>
                </c:pt>
              </c:strCache>
            </c:strRef>
          </c:tx>
          <c:dLbls>
            <c:spPr>
              <a:solidFill>
                <a:schemeClr val="accent6">
                  <a:lumMod val="40000"/>
                  <a:lumOff val="60000"/>
                </a:schemeClr>
              </a:solidFill>
            </c:spPr>
            <c:showVal val="1"/>
          </c:dLbls>
          <c:cat>
            <c:numRef>
              <c:f>'17.3.1'!$D$5:$H$5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'17.3.1'!$D$25:$H$25</c:f>
              <c:numCache>
                <c:formatCode>#,##0</c:formatCode>
                <c:ptCount val="5"/>
                <c:pt idx="0">
                  <c:v>25333.047011255345</c:v>
                </c:pt>
                <c:pt idx="1">
                  <c:v>24281.419311729449</c:v>
                </c:pt>
                <c:pt idx="2">
                  <c:v>22156.220464631915</c:v>
                </c:pt>
                <c:pt idx="3">
                  <c:v>24025.487369194001</c:v>
                </c:pt>
                <c:pt idx="4">
                  <c:v>22000.195789398564</c:v>
                </c:pt>
              </c:numCache>
            </c:numRef>
          </c:val>
        </c:ser>
        <c:marker val="1"/>
        <c:axId val="79072640"/>
        <c:axId val="79090816"/>
      </c:lineChart>
      <c:catAx>
        <c:axId val="7907264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050"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79090816"/>
        <c:crosses val="autoZero"/>
        <c:auto val="1"/>
        <c:lblAlgn val="ctr"/>
        <c:lblOffset val="100"/>
      </c:catAx>
      <c:valAx>
        <c:axId val="79090816"/>
        <c:scaling>
          <c:orientation val="minMax"/>
        </c:scaling>
        <c:axPos val="l"/>
        <c:majorGridlines>
          <c:spPr>
            <a:ln>
              <a:solidFill>
                <a:srgbClr val="C0C0C0"/>
              </a:solidFill>
            </a:ln>
          </c:spPr>
        </c:majorGridlines>
        <c:numFmt formatCode="#,##0" sourceLinked="1"/>
        <c:tickLblPos val="nextTo"/>
        <c:txPr>
          <a:bodyPr/>
          <a:lstStyle/>
          <a:p>
            <a:pPr>
              <a:defRPr sz="1050"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79072640"/>
        <c:crosses val="autoZero"/>
        <c:crossBetween val="between"/>
      </c:valAx>
      <c:spPr>
        <a:noFill/>
        <a:ln w="3175">
          <a:solidFill>
            <a:srgbClr val="000000"/>
          </a:solidFill>
        </a:ln>
      </c:spPr>
    </c:plotArea>
    <c:plotVisOnly val="1"/>
  </c:chart>
  <c:spPr>
    <a:solidFill>
      <a:srgbClr val="FFFFFF"/>
    </a:solidFill>
    <a:ln w="25400"/>
  </c:spPr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presupuesto de gastos del Ministerio De Agricultura, Alimentación y Medio Ambiente. Año 2016
</a:t>
            </a:r>
          </a:p>
        </c:rich>
      </c:tx>
      <c:layout>
        <c:manualLayout>
          <c:xMode val="edge"/>
          <c:yMode val="edge"/>
          <c:x val="0.10575793184488837"/>
          <c:y val="3.09917668030963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1.6451233842538191E-2"/>
          <c:y val="0.31198378581783948"/>
          <c:w val="0.64864864864865357"/>
          <c:h val="0.45247979532520866"/>
        </c:manualLayout>
      </c:layout>
      <c:pie3DChart>
        <c:varyColors val="1"/>
        <c:ser>
          <c:idx val="0"/>
          <c:order val="0"/>
          <c:tx>
            <c:strRef>
              <c:f>'[25]17.4.1'!$A$8:$A$14</c:f>
              <c:strCache>
                <c:ptCount val="1"/>
                <c:pt idx="0">
                  <c:v>I. GASTOS DE PERSONAL 2. GASTOS CORRIENTES EN BIENES Y SERVICIOS 3. GASTOS FINANCIEROS 4. TRANSFERENCIAS CORRIENTES 6. INVERSIONES REALES 7. TRANSFERENCIAS DE CAPITAL 8. ACTIVOS FINANCIEROS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spPr>
              <a:solidFill>
                <a:srgbClr val="FF8080"/>
              </a:solidFill>
              <a:ln w="38100">
                <a:solidFill>
                  <a:srgbClr val="FF0000"/>
                </a:solidFill>
                <a:prstDash val="solid"/>
              </a:ln>
            </c:spPr>
          </c:dPt>
          <c:dPt>
            <c:idx val="3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4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5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6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1089601305934222E-2"/>
                  <c:y val="-6.9830766489300783E-2"/>
                </c:manualLayout>
              </c:layout>
              <c:dLblPos val="bestFit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8307753243715325E-2"/>
                  <c:y val="-9.6605631419997673E-2"/>
                </c:manualLayout>
              </c:layout>
              <c:dLblPos val="bestFit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2796829599998344E-2"/>
                  <c:y val="-1.1894802158201019E-2"/>
                </c:manualLayout>
              </c:layout>
              <c:dLblPos val="bestFit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711427163009009E-2"/>
                  <c:y val="0.16935505059630401"/>
                </c:manualLayout>
              </c:layout>
              <c:dLblPos val="bestFit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5201902291751965E-3"/>
                  <c:y val="0.1016368094024976"/>
                </c:manualLayout>
              </c:layout>
              <c:dLblPos val="bestFit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8546212088830492E-3"/>
                  <c:y val="-0.10671576741194985"/>
                </c:manualLayout>
              </c:layout>
              <c:dLblPos val="bestFit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4669493028881172E-2"/>
                  <c:y val="-7.3548696192395319E-2"/>
                </c:manualLayout>
              </c:layout>
              <c:dLblPos val="bestFit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'[25]17.4.1'!$A$8:$A$14</c:f>
              <c:strCache>
                <c:ptCount val="7"/>
                <c:pt idx="0">
                  <c:v>I. GASTOS DE PERSONAL</c:v>
                </c:pt>
                <c:pt idx="1">
                  <c:v>2. GASTOS CORRIENTES EN BIENES Y SERVICIOS</c:v>
                </c:pt>
                <c:pt idx="2">
                  <c:v>3. GASTOS FINANCIEROS</c:v>
                </c:pt>
                <c:pt idx="3">
                  <c:v>4. TRANSFERENCIAS CORRIENTES</c:v>
                </c:pt>
                <c:pt idx="4">
                  <c:v>6. INVERSIONES REALES</c:v>
                </c:pt>
                <c:pt idx="5">
                  <c:v>7. TRANSFERENCIAS DE CAPITAL</c:v>
                </c:pt>
                <c:pt idx="6">
                  <c:v>8. ACTIVOS FINANCIEROS</c:v>
                </c:pt>
              </c:strCache>
            </c:strRef>
          </c:cat>
          <c:val>
            <c:numRef>
              <c:f>'[25]17.4.1'!$D$8:$D$14</c:f>
              <c:numCache>
                <c:formatCode>General</c:formatCode>
                <c:ptCount val="7"/>
                <c:pt idx="0">
                  <c:v>29166010</c:v>
                </c:pt>
                <c:pt idx="1">
                  <c:v>0</c:v>
                </c:pt>
                <c:pt idx="2">
                  <c:v>55500</c:v>
                </c:pt>
                <c:pt idx="3">
                  <c:v>96409890</c:v>
                </c:pt>
                <c:pt idx="4">
                  <c:v>162709690</c:v>
                </c:pt>
                <c:pt idx="5">
                  <c:v>207104230</c:v>
                </c:pt>
                <c:pt idx="6">
                  <c:v>15001270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972972972972971"/>
          <c:y val="0.33677719926031507"/>
          <c:w val="0.27027031032885696"/>
          <c:h val="0.5173266652479223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33" r="0.75000000000000233" t="1" header="0" footer="0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Precio Medio General de la Tierra
según cultivos/aprovechamiento (euros/hectárea)</a:t>
            </a:r>
          </a:p>
        </c:rich>
      </c:tx>
      <c:layout>
        <c:manualLayout>
          <c:xMode val="edge"/>
          <c:yMode val="edge"/>
          <c:x val="0.276923225512551"/>
          <c:y val="3.496511455855405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0219823263555534E-2"/>
          <c:y val="0.17732019396965618"/>
          <c:w val="0.85934112043973265"/>
          <c:h val="0.62454628384866528"/>
        </c:manualLayout>
      </c:layout>
      <c:lineChart>
        <c:grouping val="standard"/>
        <c:ser>
          <c:idx val="0"/>
          <c:order val="0"/>
          <c:tx>
            <c:v>Cultivos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'[18]17.1.2.3'!$C$5:$G$5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'[18]17.1.2.3'!$C$6:$G$6</c:f>
              <c:numCache>
                <c:formatCode>General</c:formatCode>
                <c:ptCount val="5"/>
                <c:pt idx="0">
                  <c:v>12324.980026872117</c:v>
                </c:pt>
                <c:pt idx="1">
                  <c:v>12005.430955629094</c:v>
                </c:pt>
                <c:pt idx="2">
                  <c:v>11910.019324070803</c:v>
                </c:pt>
                <c:pt idx="3">
                  <c:v>12192.232389887064</c:v>
                </c:pt>
                <c:pt idx="4">
                  <c:v>12574.31686756427</c:v>
                </c:pt>
              </c:numCache>
            </c:numRef>
          </c:val>
        </c:ser>
        <c:ser>
          <c:idx val="2"/>
          <c:order val="1"/>
          <c:tx>
            <c:v>General</c:v>
          </c:tx>
          <c:marker>
            <c:symbol val="none"/>
          </c:marker>
          <c:val>
            <c:numRef>
              <c:f>'[18]17.1.2.3'!$C$26:$G$26</c:f>
              <c:numCache>
                <c:formatCode>General</c:formatCode>
                <c:ptCount val="5"/>
                <c:pt idx="0">
                  <c:v>10357.791928219582</c:v>
                </c:pt>
                <c:pt idx="1">
                  <c:v>10016.851385287951</c:v>
                </c:pt>
                <c:pt idx="2">
                  <c:v>9954.8112711920057</c:v>
                </c:pt>
                <c:pt idx="3">
                  <c:v>10126.573194102184</c:v>
                </c:pt>
                <c:pt idx="4">
                  <c:v>10451.228479265974</c:v>
                </c:pt>
              </c:numCache>
            </c:numRef>
          </c:val>
        </c:ser>
        <c:ser>
          <c:idx val="1"/>
          <c:order val="2"/>
          <c:tx>
            <c:v>Aprovechamientos</c:v>
          </c:tx>
          <c:marker>
            <c:symbol val="none"/>
          </c:marker>
          <c:val>
            <c:numRef>
              <c:f>'[18]17.1.2.3'!$C$24:$G$24</c:f>
              <c:numCache>
                <c:formatCode>General</c:formatCode>
                <c:ptCount val="5"/>
                <c:pt idx="0">
                  <c:v>5014.2846732859989</c:v>
                </c:pt>
                <c:pt idx="1">
                  <c:v>4615.238103665778</c:v>
                </c:pt>
                <c:pt idx="2">
                  <c:v>4643.8456230067786</c:v>
                </c:pt>
                <c:pt idx="3">
                  <c:v>4515.5871849567529</c:v>
                </c:pt>
                <c:pt idx="4">
                  <c:v>4684.2465554184228</c:v>
                </c:pt>
              </c:numCache>
            </c:numRef>
          </c:val>
        </c:ser>
        <c:marker val="1"/>
        <c:axId val="76224000"/>
        <c:axId val="76225536"/>
      </c:lineChart>
      <c:catAx>
        <c:axId val="762240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6225536"/>
        <c:crosses val="autoZero"/>
        <c:auto val="1"/>
        <c:lblAlgn val="ctr"/>
        <c:lblOffset val="100"/>
        <c:tickLblSkip val="1"/>
        <c:tickMarkSkip val="1"/>
      </c:catAx>
      <c:valAx>
        <c:axId val="76225536"/>
        <c:scaling>
          <c:orientation val="minMax"/>
          <c:min val="2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62240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5238795441902612"/>
          <c:y val="0.91020345249451728"/>
          <c:w val="0.38553130967878835"/>
          <c:h val="4.564600882795191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 horizontalDpi="300" verticalDpi="300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GRÁFICO: Distribución de las Subvenciones del MAGRAMA en el Sector Agrario,
Industria Agroalimentaria y Desarrollo Rural. Año 2016</a:t>
            </a:r>
          </a:p>
        </c:rich>
      </c:tx>
      <c:layout>
        <c:manualLayout>
          <c:xMode val="edge"/>
          <c:yMode val="edge"/>
          <c:x val="0.11646597764689402"/>
          <c:y val="2.067946824224519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22289178480698654"/>
          <c:y val="0.14918759231905465"/>
          <c:w val="0.48092416631777979"/>
          <c:h val="0.53028064992614232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4.0414831254423966E-2"/>
                  <c:y val="6.1987832118731413E-2"/>
                </c:manualLayout>
              </c:layout>
              <c:dLblPos val="bestFit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8.2830088188648066E-2"/>
                  <c:y val="5.7584219759302412E-2"/>
                </c:manualLayout>
              </c:layout>
              <c:dLblPos val="bestFit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6.9611410207552071E-2"/>
                  <c:y val="-2.7689906787975418E-2"/>
                </c:manualLayout>
              </c:layout>
              <c:dLblPos val="bestFit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Percent val="1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'[25]17.4.2.1'!$A$7:$A$22</c:f>
              <c:strCache>
                <c:ptCount val="16"/>
                <c:pt idx="0">
                  <c:v> Medidas de desarrollo rural</c:v>
                </c:pt>
                <c:pt idx="1">
                  <c:v> Modernización de explotaciones</c:v>
                </c:pt>
                <c:pt idx="2">
                  <c:v> Formación agroalimentaria y desarrollo rural</c:v>
                </c:pt>
                <c:pt idx="3">
                  <c:v> Aportación a los Programas de Desarrollo rural Sostenible</c:v>
                </c:pt>
                <c:pt idx="4">
                  <c:v> Medidas P.A.C. y de Desarrollo rural</c:v>
                </c:pt>
                <c:pt idx="5">
                  <c:v> Diversificación de la economía rural</c:v>
                </c:pt>
                <c:pt idx="6">
                  <c:v> Infraestructuras y otras medidas de desarrollo rural</c:v>
                </c:pt>
                <c:pt idx="7">
                  <c:v> Fomento del Asociacionismo Agrario y Cooperativo y OPA's</c:v>
                </c:pt>
                <c:pt idx="8">
                  <c:v> Fomento Industria Agroalimentaria </c:v>
                </c:pt>
                <c:pt idx="9">
                  <c:v> Seguros agrarios</c:v>
                </c:pt>
                <c:pt idx="10">
                  <c:v> Fomento de la innovación tecnológica </c:v>
                </c:pt>
                <c:pt idx="11">
                  <c:v> Sanidad de la producción agraria</c:v>
                </c:pt>
                <c:pt idx="12">
                  <c:v> Mejora de la calidad de la producción agraria</c:v>
                </c:pt>
                <c:pt idx="13">
                  <c:v> Mejora de la organización de la producción</c:v>
                </c:pt>
                <c:pt idx="14">
                  <c:v> Regulación de mercados agrarios</c:v>
                </c:pt>
                <c:pt idx="15">
                  <c:v> Otras ayudas y subvenciones</c:v>
                </c:pt>
              </c:strCache>
            </c:strRef>
          </c:cat>
          <c:val>
            <c:numRef>
              <c:f>'[25]17.4.2.1'!$F$7:$F$22</c:f>
              <c:numCache>
                <c:formatCode>General</c:formatCode>
                <c:ptCount val="16"/>
                <c:pt idx="0">
                  <c:v>957179.68</c:v>
                </c:pt>
                <c:pt idx="1">
                  <c:v>787.75</c:v>
                </c:pt>
                <c:pt idx="2">
                  <c:v>596.46</c:v>
                </c:pt>
                <c:pt idx="3">
                  <c:v>0</c:v>
                </c:pt>
                <c:pt idx="4">
                  <c:v>0</c:v>
                </c:pt>
                <c:pt idx="5">
                  <c:v>59.72</c:v>
                </c:pt>
                <c:pt idx="6">
                  <c:v>50</c:v>
                </c:pt>
                <c:pt idx="7">
                  <c:v>2730.45</c:v>
                </c:pt>
                <c:pt idx="8">
                  <c:v>717.81</c:v>
                </c:pt>
                <c:pt idx="9">
                  <c:v>375567.12</c:v>
                </c:pt>
                <c:pt idx="10">
                  <c:v>0</c:v>
                </c:pt>
                <c:pt idx="11">
                  <c:v>21218.05</c:v>
                </c:pt>
                <c:pt idx="12">
                  <c:v>5532.3</c:v>
                </c:pt>
                <c:pt idx="13">
                  <c:v>2453.61</c:v>
                </c:pt>
                <c:pt idx="14">
                  <c:v>5779829.3300000001</c:v>
                </c:pt>
                <c:pt idx="15">
                  <c:v>0</c:v>
                </c:pt>
              </c:numCache>
            </c:numRef>
          </c:val>
        </c:ser>
        <c:dLbls>
          <c:showPercent val="1"/>
        </c:dLbls>
        <c:gapWidth val="100"/>
        <c:splitType val="percent"/>
        <c:splitPos val="10"/>
        <c:secondPieSize val="15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9156664898524665E-2"/>
          <c:y val="0.80206794682422256"/>
          <c:w val="0.91967961659099517"/>
          <c:h val="0.1905465288035446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33" r="0.75000000000000233" t="1" header="0" footer="0"/>
    <c:pageSetup paperSize="9" orientation="landscape" horizontalDpi="300" verticalDpi="300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Subvenciones del MAGRAMA
en el Sector Pesquero. Año 2016
</a:t>
            </a:r>
          </a:p>
        </c:rich>
      </c:tx>
      <c:layout>
        <c:manualLayout>
          <c:xMode val="edge"/>
          <c:yMode val="edge"/>
          <c:x val="0.24849939975990523"/>
          <c:y val="3.009266061889788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6.842737094837939E-2"/>
          <c:y val="0.38426012790285241"/>
          <c:w val="0.48979591836734698"/>
          <c:h val="0.37500084771242176"/>
        </c:manualLayout>
      </c:layout>
      <c:pie3DChart>
        <c:varyColors val="1"/>
        <c:ser>
          <c:idx val="0"/>
          <c:order val="0"/>
          <c:tx>
            <c:strRef>
              <c:f>'[25]17.4.2.2'!$A$7:$A$12</c:f>
              <c:strCache>
                <c:ptCount val="1"/>
                <c:pt idx="0">
                  <c:v>Ayuda programas operativos de la Unión Europea  Acuicultura y Cultivos marinos Formación pesquera Plan de acción sector pesquero (línea ICO) * Apoyo Financiero de carácter extraordinario * Otras transferencias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2"/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3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4"/>
            <c:spPr>
              <a:solidFill>
                <a:srgbClr val="FF8080"/>
              </a:solidFill>
              <a:ln w="38100">
                <a:solidFill>
                  <a:srgbClr val="FF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2038106860995045"/>
                  <c:y val="-0.14971816650224196"/>
                </c:manualLayout>
              </c:layout>
              <c:dLblPos val="bestFit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7026801633826706E-2"/>
                  <c:y val="-0.15845543740714163"/>
                </c:manualLayout>
              </c:layout>
              <c:dLblPos val="bestFit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4983413931231882E-2"/>
                  <c:y val="-6.9692144969032532E-2"/>
                </c:manualLayout>
              </c:layout>
              <c:dLblPos val="bestFit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8689157774234086E-2"/>
                  <c:y val="-0.14740709722841491"/>
                </c:manualLayout>
              </c:layout>
              <c:dLblPos val="bestFit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3003322364696412E-2"/>
                  <c:y val="0.2266192030080505"/>
                </c:manualLayout>
              </c:layout>
              <c:dLblPos val="bestFit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6762869226483049E-2"/>
                  <c:y val="0.12326156395663186"/>
                </c:manualLayout>
              </c:layout>
              <c:dLblPos val="bestFit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'[25]17.4.2.2'!$A$7:$A$12</c:f>
              <c:strCache>
                <c:ptCount val="6"/>
                <c:pt idx="0">
                  <c:v>Ayuda programas operativos de la Unión Europea </c:v>
                </c:pt>
                <c:pt idx="1">
                  <c:v>Acuicultura y Cultivos marinos</c:v>
                </c:pt>
                <c:pt idx="2">
                  <c:v>Formación pesquera</c:v>
                </c:pt>
                <c:pt idx="3">
                  <c:v>Plan de acción sector pesquero (línea ICO) *</c:v>
                </c:pt>
                <c:pt idx="4">
                  <c:v>Apoyo Financiero de carácter extraordinario *</c:v>
                </c:pt>
                <c:pt idx="5">
                  <c:v>Otras transferencias</c:v>
                </c:pt>
              </c:strCache>
            </c:strRef>
          </c:cat>
          <c:val>
            <c:numRef>
              <c:f>'[25]17.4.2.2'!$D$7:$D$12</c:f>
              <c:numCache>
                <c:formatCode>General</c:formatCode>
                <c:ptCount val="6"/>
                <c:pt idx="0">
                  <c:v>4364.68</c:v>
                </c:pt>
                <c:pt idx="1">
                  <c:v>318.23</c:v>
                </c:pt>
                <c:pt idx="2">
                  <c:v>106.93</c:v>
                </c:pt>
                <c:pt idx="3">
                  <c:v>0</c:v>
                </c:pt>
                <c:pt idx="4">
                  <c:v>0</c:v>
                </c:pt>
                <c:pt idx="5">
                  <c:v>1127.1500000000001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705882352941679"/>
          <c:y val="0.31018588637941147"/>
          <c:w val="0.33013205282112829"/>
          <c:h val="0.52083451071169418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 rtl="0"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33" r="0.75000000000000233" t="1" header="0" footer="0"/>
    <c:pageSetup paperSize="9" orientation="landscape" horizontalDpi="300" verticalDpi="300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inversiones del MAGRAMA en el Sector Agrario, 
Industria Agroalimentaria y Desarrollo Rural. Año 2016</a:t>
            </a:r>
          </a:p>
        </c:rich>
      </c:tx>
      <c:layout>
        <c:manualLayout>
          <c:xMode val="edge"/>
          <c:yMode val="edge"/>
          <c:x val="0.20410367170626351"/>
          <c:y val="4.491736138205849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2742980561555067"/>
          <c:y val="0.3475185327980313"/>
          <c:w val="0.43304535637149028"/>
          <c:h val="0.3758873926182803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5"/>
          <c:dPt>
            <c:idx val="0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9.6336707592372894E-2"/>
                  <c:y val="-5.8067250363688871E-2"/>
                </c:manualLayout>
              </c:layout>
              <c:dLblPos val="bestFit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0192673057074056E-3"/>
                  <c:y val="9.6226463812992671E-2"/>
                </c:manualLayout>
              </c:layout>
              <c:dLblPos val="bestFit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5101520281868805E-2"/>
                  <c:y val="0.11534908226390375"/>
                </c:manualLayout>
              </c:layout>
              <c:dLblPos val="bestFit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8389918138147094E-2"/>
                  <c:y val="-0.11207289722302358"/>
                </c:manualLayout>
              </c:layout>
              <c:dLblPos val="bestFit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3292069511968382E-2"/>
                  <c:y val="-0.1658386891239863"/>
                </c:manualLayout>
              </c:layout>
              <c:dLblPos val="bestFit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5425378566724244E-2"/>
                  <c:y val="-0.13422708602643552"/>
                </c:manualLayout>
              </c:layout>
              <c:dLblPos val="bestFit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1305859224594314"/>
                  <c:y val="-8.4581581341001646E-2"/>
                </c:manualLayout>
              </c:layout>
              <c:dLblPos val="bestFit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7.4757712715263916E-3"/>
                  <c:y val="-0.12477079941968597"/>
                </c:manualLayout>
              </c:layout>
              <c:dLblPos val="bestFit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6.1471451617098764E-2"/>
                  <c:y val="-0.10349415455450028"/>
                </c:manualLayout>
              </c:layout>
              <c:dLblPos val="bestFit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'[25]17.4.3.1'!$A$7:$A$15</c:f>
              <c:strCache>
                <c:ptCount val="9"/>
                <c:pt idx="0">
                  <c:v> Infraestructura agraria y equipamiento rural</c:v>
                </c:pt>
                <c:pt idx="1">
                  <c:v> Plan Nacional de regadíos</c:v>
                </c:pt>
                <c:pt idx="2">
                  <c:v> Sanidad de la producción agraria</c:v>
                </c:pt>
                <c:pt idx="3">
                  <c:v> Mejora de los sistemas y medios de producción</c:v>
                </c:pt>
                <c:pt idx="4">
                  <c:v> Regulación de mercados agrarios</c:v>
                </c:pt>
                <c:pt idx="5">
                  <c:v> Promoción agroalimentaria</c:v>
                </c:pt>
                <c:pt idx="6">
                  <c:v> Información estadística y red contable </c:v>
                </c:pt>
                <c:pt idx="7">
                  <c:v> Estudios y AT Informática y Comunicaciones</c:v>
                </c:pt>
                <c:pt idx="8">
                  <c:v> Otras inversiones</c:v>
                </c:pt>
              </c:strCache>
            </c:strRef>
          </c:cat>
          <c:val>
            <c:numRef>
              <c:f>'[25]17.4.3.1'!$F$7:$F$15</c:f>
              <c:numCache>
                <c:formatCode>General</c:formatCode>
                <c:ptCount val="9"/>
                <c:pt idx="0">
                  <c:v>10152.26</c:v>
                </c:pt>
                <c:pt idx="1">
                  <c:v>17656.13</c:v>
                </c:pt>
                <c:pt idx="2">
                  <c:v>18449.560000000001</c:v>
                </c:pt>
                <c:pt idx="3">
                  <c:v>1235.68</c:v>
                </c:pt>
                <c:pt idx="4">
                  <c:v>6299.5</c:v>
                </c:pt>
                <c:pt idx="5">
                  <c:v>1410.67</c:v>
                </c:pt>
                <c:pt idx="6">
                  <c:v>491.26</c:v>
                </c:pt>
                <c:pt idx="7">
                  <c:v>3115.15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118790496760259"/>
          <c:y val="0.25531973838222732"/>
          <c:w val="0.31843684948864265"/>
          <c:h val="0.4638325889325665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33" r="0.75000000000000233" t="1" header="0" footer="0"/>
    <c:pageSetup paperSize="9" orientation="landscape" horizontalDpi="300" verticalDpi="300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inversiones del MAGRAMA en el Sector Pesquero. 
Año 2016</a:t>
            </a:r>
          </a:p>
        </c:rich>
      </c:tx>
      <c:layout>
        <c:manualLayout>
          <c:xMode val="edge"/>
          <c:yMode val="edge"/>
          <c:x val="0.19614168439937171"/>
          <c:y val="3.203661327231135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1468393568706405"/>
          <c:y val="0.31578947368421301"/>
          <c:w val="0.51018274193497415"/>
          <c:h val="0.4324942791762029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3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4"/>
            <c:spPr>
              <a:solidFill>
                <a:srgbClr val="FF8080"/>
              </a:solidFill>
              <a:ln w="38100">
                <a:solidFill>
                  <a:srgbClr val="FF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9495966803291795E-2"/>
                  <c:y val="-0.10497088733162969"/>
                </c:manualLayout>
              </c:layout>
              <c:dLblPos val="bestFit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0658076141082731E-2"/>
                  <c:y val="0.11427111007150115"/>
                </c:manualLayout>
              </c:layout>
              <c:dLblPos val="bestFit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2062405075144894E-2"/>
                  <c:y val="4.4971202041143923E-2"/>
                </c:manualLayout>
              </c:layout>
              <c:dLblPos val="bestFit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1180084166585283E-2"/>
                  <c:y val="-8.6542835810475005E-2"/>
                </c:manualLayout>
              </c:layout>
              <c:dLblPos val="bestFit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8862913935762665E-2"/>
                  <c:y val="-9.7984483407728959E-2"/>
                </c:manualLayout>
              </c:layout>
              <c:dLblPos val="bestFit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'[25]17.4.3.2'!$A$7:$A$11</c:f>
              <c:strCache>
                <c:ptCount val="5"/>
                <c:pt idx="0">
                  <c:v> Zonas marinas pesqueras</c:v>
                </c:pt>
                <c:pt idx="1">
                  <c:v> Adquisición y mantenimiento de medios de control e investigación </c:v>
                </c:pt>
                <c:pt idx="2">
                  <c:v> Sistemas de gestión, estudios y asistencia técnica</c:v>
                </c:pt>
                <c:pt idx="3">
                  <c:v> Orientación al consumo de los productos de la pesca</c:v>
                </c:pt>
                <c:pt idx="4">
                  <c:v> Otras inversiones </c:v>
                </c:pt>
              </c:strCache>
            </c:strRef>
          </c:cat>
          <c:val>
            <c:numRef>
              <c:f>'[25]17.4.3.2'!$F$7:$F$11</c:f>
              <c:numCache>
                <c:formatCode>General</c:formatCode>
                <c:ptCount val="5"/>
                <c:pt idx="0">
                  <c:v>3294.4</c:v>
                </c:pt>
                <c:pt idx="1">
                  <c:v>10583.72</c:v>
                </c:pt>
                <c:pt idx="2">
                  <c:v>4112.87</c:v>
                </c:pt>
                <c:pt idx="3">
                  <c:v>6726.23</c:v>
                </c:pt>
                <c:pt idx="4">
                  <c:v>1414.54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061167626658117"/>
          <c:y val="0.29519450800915331"/>
          <c:w val="0.23579874627246958"/>
          <c:h val="0.5034324942791762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33" r="0.75000000000000233" t="1" header="0" footer="0"/>
    <c:pageSetup paperSize="9" orientation="landscape" horizontalDpi="300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76623232"/>
        <c:axId val="76654080"/>
      </c:lineChart>
      <c:catAx>
        <c:axId val="76623232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6654080"/>
        <c:crosses val="autoZero"/>
        <c:auto val="1"/>
        <c:lblAlgn val="ctr"/>
        <c:lblOffset val="100"/>
        <c:tickLblSkip val="1"/>
        <c:tickMarkSkip val="1"/>
      </c:catAx>
      <c:valAx>
        <c:axId val="766540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6623232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55" r="0.7500000000000055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3957.3870522552265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4616.1569700155778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7292.159160002816</c:v>
              </c:pt>
              <c:pt idx="21">
                <c:v>7552.8931246840484</c:v>
              </c:pt>
              <c:pt idx="22">
                <c:v>8026</c:v>
              </c:pt>
            </c:numLit>
          </c:val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2524.4970329095522</c:v>
              </c:pt>
              <c:pt idx="2">
                <c:v>2588.4896247906295</c:v>
              </c:pt>
              <c:pt idx="3">
                <c:v>2616.1831623362955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2667.9540300745698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</c:ser>
        <c:marker val="1"/>
        <c:axId val="76695424"/>
        <c:axId val="76705792"/>
      </c:lineChart>
      <c:catAx>
        <c:axId val="76695424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6705792"/>
        <c:crosses val="autoZero"/>
        <c:auto val="1"/>
        <c:lblAlgn val="ctr"/>
        <c:lblOffset val="100"/>
        <c:tickLblSkip val="1"/>
        <c:tickMarkSkip val="1"/>
      </c:catAx>
      <c:valAx>
        <c:axId val="767057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6695424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55" r="0.75000000000000555" t="1" header="0" footer="0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76712576"/>
        <c:axId val="76735232"/>
      </c:lineChart>
      <c:catAx>
        <c:axId val="76712576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6735232"/>
        <c:crosses val="autoZero"/>
        <c:auto val="1"/>
        <c:lblAlgn val="ctr"/>
        <c:lblOffset val="100"/>
        <c:tickLblSkip val="1"/>
        <c:tickMarkSkip val="1"/>
      </c:catAx>
      <c:valAx>
        <c:axId val="767352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6712576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77" r="0.75000000000000577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2.xml"/><Relationship Id="rId1" Type="http://schemas.openxmlformats.org/officeDocument/2006/relationships/chart" Target="../charts/chart41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6.xml"/><Relationship Id="rId1" Type="http://schemas.openxmlformats.org/officeDocument/2006/relationships/chart" Target="../charts/chart45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8.xml"/><Relationship Id="rId1" Type="http://schemas.openxmlformats.org/officeDocument/2006/relationships/chart" Target="../charts/chart47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4" Type="http://schemas.openxmlformats.org/officeDocument/2006/relationships/chart" Target="../charts/chart52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5.xml"/><Relationship Id="rId2" Type="http://schemas.openxmlformats.org/officeDocument/2006/relationships/chart" Target="../charts/chart54.xml"/><Relationship Id="rId1" Type="http://schemas.openxmlformats.org/officeDocument/2006/relationships/chart" Target="../charts/chart53.xml"/><Relationship Id="rId4" Type="http://schemas.openxmlformats.org/officeDocument/2006/relationships/chart" Target="../charts/chart56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8.xml"/><Relationship Id="rId1" Type="http://schemas.openxmlformats.org/officeDocument/2006/relationships/chart" Target="../charts/chart57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9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0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1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2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3" Type="http://schemas.openxmlformats.org/officeDocument/2006/relationships/chart" Target="../charts/chart9.xml"/><Relationship Id="rId7" Type="http://schemas.openxmlformats.org/officeDocument/2006/relationships/chart" Target="../charts/chart13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Relationship Id="rId9" Type="http://schemas.openxmlformats.org/officeDocument/2006/relationships/chart" Target="../charts/chart1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5.xml"/><Relationship Id="rId3" Type="http://schemas.openxmlformats.org/officeDocument/2006/relationships/chart" Target="../charts/chart20.xml"/><Relationship Id="rId7" Type="http://schemas.openxmlformats.org/officeDocument/2006/relationships/chart" Target="../charts/chart24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Relationship Id="rId6" Type="http://schemas.openxmlformats.org/officeDocument/2006/relationships/chart" Target="../charts/chart23.xml"/><Relationship Id="rId5" Type="http://schemas.openxmlformats.org/officeDocument/2006/relationships/chart" Target="../charts/chart22.xml"/><Relationship Id="rId4" Type="http://schemas.openxmlformats.org/officeDocument/2006/relationships/chart" Target="../charts/chart21.xml"/><Relationship Id="rId9" Type="http://schemas.openxmlformats.org/officeDocument/2006/relationships/chart" Target="../charts/chart2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30</xdr:row>
      <xdr:rowOff>142875</xdr:rowOff>
    </xdr:from>
    <xdr:to>
      <xdr:col>11</xdr:col>
      <xdr:colOff>104775</xdr:colOff>
      <xdr:row>57</xdr:row>
      <xdr:rowOff>104775</xdr:rowOff>
    </xdr:to>
    <xdr:graphicFrame macro="">
      <xdr:nvGraphicFramePr>
        <xdr:cNvPr id="184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59</xdr:row>
      <xdr:rowOff>9525</xdr:rowOff>
    </xdr:from>
    <xdr:to>
      <xdr:col>11</xdr:col>
      <xdr:colOff>104775</xdr:colOff>
      <xdr:row>85</xdr:row>
      <xdr:rowOff>114300</xdr:rowOff>
    </xdr:to>
    <xdr:graphicFrame macro="">
      <xdr:nvGraphicFramePr>
        <xdr:cNvPr id="1843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30</xdr:row>
      <xdr:rowOff>142875</xdr:rowOff>
    </xdr:from>
    <xdr:to>
      <xdr:col>11</xdr:col>
      <xdr:colOff>104775</xdr:colOff>
      <xdr:row>57</xdr:row>
      <xdr:rowOff>104775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59</xdr:row>
      <xdr:rowOff>9525</xdr:rowOff>
    </xdr:from>
    <xdr:to>
      <xdr:col>11</xdr:col>
      <xdr:colOff>104775</xdr:colOff>
      <xdr:row>85</xdr:row>
      <xdr:rowOff>114300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24</xdr:row>
      <xdr:rowOff>28575</xdr:rowOff>
    </xdr:from>
    <xdr:to>
      <xdr:col>7</xdr:col>
      <xdr:colOff>104775</xdr:colOff>
      <xdr:row>60</xdr:row>
      <xdr:rowOff>104775</xdr:rowOff>
    </xdr:to>
    <xdr:graphicFrame macro="">
      <xdr:nvGraphicFramePr>
        <xdr:cNvPr id="215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76200</xdr:colOff>
      <xdr:row>24</xdr:row>
      <xdr:rowOff>28575</xdr:rowOff>
    </xdr:from>
    <xdr:to>
      <xdr:col>7</xdr:col>
      <xdr:colOff>104775</xdr:colOff>
      <xdr:row>60</xdr:row>
      <xdr:rowOff>104775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23</xdr:row>
      <xdr:rowOff>111125</xdr:rowOff>
    </xdr:from>
    <xdr:to>
      <xdr:col>7</xdr:col>
      <xdr:colOff>0</xdr:colOff>
      <xdr:row>49</xdr:row>
      <xdr:rowOff>92075</xdr:rowOff>
    </xdr:to>
    <xdr:graphicFrame macro="">
      <xdr:nvGraphicFramePr>
        <xdr:cNvPr id="225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76200</xdr:colOff>
      <xdr:row>23</xdr:row>
      <xdr:rowOff>111125</xdr:rowOff>
    </xdr:from>
    <xdr:to>
      <xdr:col>7</xdr:col>
      <xdr:colOff>0</xdr:colOff>
      <xdr:row>49</xdr:row>
      <xdr:rowOff>92075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25</xdr:row>
      <xdr:rowOff>38100</xdr:rowOff>
    </xdr:from>
    <xdr:to>
      <xdr:col>7</xdr:col>
      <xdr:colOff>66675</xdr:colOff>
      <xdr:row>62</xdr:row>
      <xdr:rowOff>19050</xdr:rowOff>
    </xdr:to>
    <xdr:graphicFrame macro="">
      <xdr:nvGraphicFramePr>
        <xdr:cNvPr id="235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25</xdr:row>
      <xdr:rowOff>38100</xdr:rowOff>
    </xdr:from>
    <xdr:to>
      <xdr:col>7</xdr:col>
      <xdr:colOff>66675</xdr:colOff>
      <xdr:row>62</xdr:row>
      <xdr:rowOff>19050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25</xdr:row>
      <xdr:rowOff>139700</xdr:rowOff>
    </xdr:from>
    <xdr:to>
      <xdr:col>12</xdr:col>
      <xdr:colOff>1012825</xdr:colOff>
      <xdr:row>52</xdr:row>
      <xdr:rowOff>34925</xdr:rowOff>
    </xdr:to>
    <xdr:graphicFrame macro="">
      <xdr:nvGraphicFramePr>
        <xdr:cNvPr id="245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15875</xdr:colOff>
      <xdr:row>25</xdr:row>
      <xdr:rowOff>139700</xdr:rowOff>
    </xdr:from>
    <xdr:to>
      <xdr:col>12</xdr:col>
      <xdr:colOff>1012825</xdr:colOff>
      <xdr:row>52</xdr:row>
      <xdr:rowOff>34925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92075</xdr:rowOff>
    </xdr:from>
    <xdr:to>
      <xdr:col>14</xdr:col>
      <xdr:colOff>66675</xdr:colOff>
      <xdr:row>52</xdr:row>
      <xdr:rowOff>15875</xdr:rowOff>
    </xdr:to>
    <xdr:graphicFrame macro="">
      <xdr:nvGraphicFramePr>
        <xdr:cNvPr id="256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24</xdr:row>
      <xdr:rowOff>92075</xdr:rowOff>
    </xdr:from>
    <xdr:to>
      <xdr:col>14</xdr:col>
      <xdr:colOff>66675</xdr:colOff>
      <xdr:row>52</xdr:row>
      <xdr:rowOff>15875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142875</xdr:rowOff>
    </xdr:from>
    <xdr:to>
      <xdr:col>13</xdr:col>
      <xdr:colOff>876300</xdr:colOff>
      <xdr:row>51</xdr:row>
      <xdr:rowOff>28575</xdr:rowOff>
    </xdr:to>
    <xdr:graphicFrame macro="">
      <xdr:nvGraphicFramePr>
        <xdr:cNvPr id="266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24</xdr:row>
      <xdr:rowOff>142875</xdr:rowOff>
    </xdr:from>
    <xdr:to>
      <xdr:col>13</xdr:col>
      <xdr:colOff>876300</xdr:colOff>
      <xdr:row>51</xdr:row>
      <xdr:rowOff>28575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25</xdr:row>
      <xdr:rowOff>22225</xdr:rowOff>
    </xdr:from>
    <xdr:to>
      <xdr:col>8</xdr:col>
      <xdr:colOff>1473200</xdr:colOff>
      <xdr:row>49</xdr:row>
      <xdr:rowOff>22225</xdr:rowOff>
    </xdr:to>
    <xdr:graphicFrame macro="">
      <xdr:nvGraphicFramePr>
        <xdr:cNvPr id="276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25</xdr:row>
      <xdr:rowOff>22225</xdr:rowOff>
    </xdr:from>
    <xdr:to>
      <xdr:col>8</xdr:col>
      <xdr:colOff>1473200</xdr:colOff>
      <xdr:row>49</xdr:row>
      <xdr:rowOff>22225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23</xdr:row>
      <xdr:rowOff>104775</xdr:rowOff>
    </xdr:from>
    <xdr:to>
      <xdr:col>9</xdr:col>
      <xdr:colOff>1181100</xdr:colOff>
      <xdr:row>49</xdr:row>
      <xdr:rowOff>38100</xdr:rowOff>
    </xdr:to>
    <xdr:graphicFrame macro="">
      <xdr:nvGraphicFramePr>
        <xdr:cNvPr id="286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23</xdr:row>
      <xdr:rowOff>104775</xdr:rowOff>
    </xdr:from>
    <xdr:to>
      <xdr:col>9</xdr:col>
      <xdr:colOff>1181100</xdr:colOff>
      <xdr:row>49</xdr:row>
      <xdr:rowOff>38100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66674</xdr:colOff>
      <xdr:row>26</xdr:row>
      <xdr:rowOff>0</xdr:rowOff>
    </xdr:from>
    <xdr:to>
      <xdr:col>6</xdr:col>
      <xdr:colOff>1536699</xdr:colOff>
      <xdr:row>51</xdr:row>
      <xdr:rowOff>9525</xdr:rowOff>
    </xdr:to>
    <xdr:graphicFrame macro="">
      <xdr:nvGraphicFramePr>
        <xdr:cNvPr id="296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66674</xdr:colOff>
      <xdr:row>26</xdr:row>
      <xdr:rowOff>0</xdr:rowOff>
    </xdr:from>
    <xdr:to>
      <xdr:col>6</xdr:col>
      <xdr:colOff>1536699</xdr:colOff>
      <xdr:row>51</xdr:row>
      <xdr:rowOff>9525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391991</xdr:colOff>
      <xdr:row>32</xdr:row>
      <xdr:rowOff>137747</xdr:rowOff>
    </xdr:from>
    <xdr:to>
      <xdr:col>16</xdr:col>
      <xdr:colOff>747347</xdr:colOff>
      <xdr:row>58</xdr:row>
      <xdr:rowOff>32972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60</xdr:row>
      <xdr:rowOff>66675</xdr:rowOff>
    </xdr:from>
    <xdr:to>
      <xdr:col>16</xdr:col>
      <xdr:colOff>747346</xdr:colOff>
      <xdr:row>87</xdr:row>
      <xdr:rowOff>66675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051" name="Rectangle 3"/>
        <xdr:cNvSpPr>
          <a:spLocks noChangeArrowheads="1"/>
        </xdr:cNvSpPr>
      </xdr:nvSpPr>
      <xdr:spPr bwMode="auto">
        <a:xfrm>
          <a:off x="8677275" y="13620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052" name="Rectangle 4"/>
        <xdr:cNvSpPr>
          <a:spLocks noChangeArrowheads="1"/>
        </xdr:cNvSpPr>
      </xdr:nvSpPr>
      <xdr:spPr bwMode="auto">
        <a:xfrm>
          <a:off x="8677275" y="13620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055" name="Rectangle 7"/>
        <xdr:cNvSpPr>
          <a:spLocks noChangeArrowheads="1"/>
        </xdr:cNvSpPr>
      </xdr:nvSpPr>
      <xdr:spPr bwMode="auto">
        <a:xfrm>
          <a:off x="8677275" y="13620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056" name="Rectangle 8"/>
        <xdr:cNvSpPr>
          <a:spLocks noChangeArrowheads="1"/>
        </xdr:cNvSpPr>
      </xdr:nvSpPr>
      <xdr:spPr bwMode="auto">
        <a:xfrm>
          <a:off x="8677275" y="13620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059" name="Rectangle 11"/>
        <xdr:cNvSpPr>
          <a:spLocks noChangeArrowheads="1"/>
        </xdr:cNvSpPr>
      </xdr:nvSpPr>
      <xdr:spPr bwMode="auto">
        <a:xfrm>
          <a:off x="8677275" y="13620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070" name="Rectangle 22"/>
        <xdr:cNvSpPr>
          <a:spLocks noChangeArrowheads="1"/>
        </xdr:cNvSpPr>
      </xdr:nvSpPr>
      <xdr:spPr bwMode="auto">
        <a:xfrm>
          <a:off x="8677275" y="13620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" name="Rectangle 3"/>
        <xdr:cNvSpPr>
          <a:spLocks noChangeArrowheads="1"/>
        </xdr:cNvSpPr>
      </xdr:nvSpPr>
      <xdr:spPr bwMode="auto">
        <a:xfrm>
          <a:off x="10001250" y="14287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" name="Rectangle 4"/>
        <xdr:cNvSpPr>
          <a:spLocks noChangeArrowheads="1"/>
        </xdr:cNvSpPr>
      </xdr:nvSpPr>
      <xdr:spPr bwMode="auto">
        <a:xfrm>
          <a:off x="10001250" y="14287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0" name="Rectangle 7"/>
        <xdr:cNvSpPr>
          <a:spLocks noChangeArrowheads="1"/>
        </xdr:cNvSpPr>
      </xdr:nvSpPr>
      <xdr:spPr bwMode="auto">
        <a:xfrm>
          <a:off x="10001250" y="14287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1" name="Rectangle 8"/>
        <xdr:cNvSpPr>
          <a:spLocks noChangeArrowheads="1"/>
        </xdr:cNvSpPr>
      </xdr:nvSpPr>
      <xdr:spPr bwMode="auto">
        <a:xfrm>
          <a:off x="10001250" y="14287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10001250" y="14287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3" name="Rectangle 22"/>
        <xdr:cNvSpPr>
          <a:spLocks noChangeArrowheads="1"/>
        </xdr:cNvSpPr>
      </xdr:nvSpPr>
      <xdr:spPr bwMode="auto">
        <a:xfrm>
          <a:off x="1000125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4" name="Rectangle 3"/>
        <xdr:cNvSpPr>
          <a:spLocks noChangeArrowheads="1"/>
        </xdr:cNvSpPr>
      </xdr:nvSpPr>
      <xdr:spPr bwMode="auto">
        <a:xfrm>
          <a:off x="10001250" y="14287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5" name="Rectangle 4"/>
        <xdr:cNvSpPr>
          <a:spLocks noChangeArrowheads="1"/>
        </xdr:cNvSpPr>
      </xdr:nvSpPr>
      <xdr:spPr bwMode="auto">
        <a:xfrm>
          <a:off x="10001250" y="14287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6" name="Rectangle 7"/>
        <xdr:cNvSpPr>
          <a:spLocks noChangeArrowheads="1"/>
        </xdr:cNvSpPr>
      </xdr:nvSpPr>
      <xdr:spPr bwMode="auto">
        <a:xfrm>
          <a:off x="10001250" y="14287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7" name="Rectangle 8"/>
        <xdr:cNvSpPr>
          <a:spLocks noChangeArrowheads="1"/>
        </xdr:cNvSpPr>
      </xdr:nvSpPr>
      <xdr:spPr bwMode="auto">
        <a:xfrm>
          <a:off x="10001250" y="14287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8" name="Rectangle 11"/>
        <xdr:cNvSpPr>
          <a:spLocks noChangeArrowheads="1"/>
        </xdr:cNvSpPr>
      </xdr:nvSpPr>
      <xdr:spPr bwMode="auto">
        <a:xfrm>
          <a:off x="10001250" y="14287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9" name="Rectangle 22"/>
        <xdr:cNvSpPr>
          <a:spLocks noChangeArrowheads="1"/>
        </xdr:cNvSpPr>
      </xdr:nvSpPr>
      <xdr:spPr bwMode="auto">
        <a:xfrm>
          <a:off x="1000125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0" name="Rectangle 3"/>
        <xdr:cNvSpPr>
          <a:spLocks noChangeArrowheads="1"/>
        </xdr:cNvSpPr>
      </xdr:nvSpPr>
      <xdr:spPr bwMode="auto">
        <a:xfrm>
          <a:off x="10001250" y="14287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1" name="Rectangle 4"/>
        <xdr:cNvSpPr>
          <a:spLocks noChangeArrowheads="1"/>
        </xdr:cNvSpPr>
      </xdr:nvSpPr>
      <xdr:spPr bwMode="auto">
        <a:xfrm>
          <a:off x="10001250" y="14287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2" name="Rectangle 7"/>
        <xdr:cNvSpPr>
          <a:spLocks noChangeArrowheads="1"/>
        </xdr:cNvSpPr>
      </xdr:nvSpPr>
      <xdr:spPr bwMode="auto">
        <a:xfrm>
          <a:off x="10001250" y="14287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3" name="Rectangle 8"/>
        <xdr:cNvSpPr>
          <a:spLocks noChangeArrowheads="1"/>
        </xdr:cNvSpPr>
      </xdr:nvSpPr>
      <xdr:spPr bwMode="auto">
        <a:xfrm>
          <a:off x="10001250" y="14287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4" name="Rectangle 11"/>
        <xdr:cNvSpPr>
          <a:spLocks noChangeArrowheads="1"/>
        </xdr:cNvSpPr>
      </xdr:nvSpPr>
      <xdr:spPr bwMode="auto">
        <a:xfrm>
          <a:off x="10001250" y="14287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5" name="Rectangle 22"/>
        <xdr:cNvSpPr>
          <a:spLocks noChangeArrowheads="1"/>
        </xdr:cNvSpPr>
      </xdr:nvSpPr>
      <xdr:spPr bwMode="auto">
        <a:xfrm>
          <a:off x="1000125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315790</xdr:colOff>
      <xdr:row>32</xdr:row>
      <xdr:rowOff>126756</xdr:rowOff>
    </xdr:from>
    <xdr:to>
      <xdr:col>16</xdr:col>
      <xdr:colOff>952500</xdr:colOff>
      <xdr:row>58</xdr:row>
      <xdr:rowOff>145806</xdr:rowOff>
    </xdr:to>
    <xdr:graphicFrame macro="">
      <xdr:nvGraphicFramePr>
        <xdr:cNvPr id="665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10258</xdr:colOff>
      <xdr:row>61</xdr:row>
      <xdr:rowOff>84992</xdr:rowOff>
    </xdr:from>
    <xdr:to>
      <xdr:col>16</xdr:col>
      <xdr:colOff>879231</xdr:colOff>
      <xdr:row>88</xdr:row>
      <xdr:rowOff>65942</xdr:rowOff>
    </xdr:to>
    <xdr:graphicFrame macro="">
      <xdr:nvGraphicFramePr>
        <xdr:cNvPr id="6656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315790</xdr:colOff>
      <xdr:row>32</xdr:row>
      <xdr:rowOff>126756</xdr:rowOff>
    </xdr:from>
    <xdr:to>
      <xdr:col>16</xdr:col>
      <xdr:colOff>952500</xdr:colOff>
      <xdr:row>58</xdr:row>
      <xdr:rowOff>145806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10258</xdr:colOff>
      <xdr:row>61</xdr:row>
      <xdr:rowOff>84992</xdr:rowOff>
    </xdr:from>
    <xdr:to>
      <xdr:col>16</xdr:col>
      <xdr:colOff>879231</xdr:colOff>
      <xdr:row>88</xdr:row>
      <xdr:rowOff>65942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25</xdr:row>
      <xdr:rowOff>123825</xdr:rowOff>
    </xdr:from>
    <xdr:to>
      <xdr:col>4</xdr:col>
      <xdr:colOff>1895475</xdr:colOff>
      <xdr:row>51</xdr:row>
      <xdr:rowOff>66675</xdr:rowOff>
    </xdr:to>
    <xdr:graphicFrame macro="">
      <xdr:nvGraphicFramePr>
        <xdr:cNvPr id="593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52</xdr:row>
      <xdr:rowOff>85725</xdr:rowOff>
    </xdr:from>
    <xdr:to>
      <xdr:col>4</xdr:col>
      <xdr:colOff>1876425</xdr:colOff>
      <xdr:row>77</xdr:row>
      <xdr:rowOff>104775</xdr:rowOff>
    </xdr:to>
    <xdr:graphicFrame macro="">
      <xdr:nvGraphicFramePr>
        <xdr:cNvPr id="5939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25</xdr:row>
      <xdr:rowOff>123825</xdr:rowOff>
    </xdr:from>
    <xdr:to>
      <xdr:col>4</xdr:col>
      <xdr:colOff>1895475</xdr:colOff>
      <xdr:row>51</xdr:row>
      <xdr:rowOff>66675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142875</xdr:colOff>
      <xdr:row>52</xdr:row>
      <xdr:rowOff>85725</xdr:rowOff>
    </xdr:from>
    <xdr:to>
      <xdr:col>4</xdr:col>
      <xdr:colOff>1876425</xdr:colOff>
      <xdr:row>77</xdr:row>
      <xdr:rowOff>104775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596900</xdr:colOff>
      <xdr:row>34</xdr:row>
      <xdr:rowOff>101600</xdr:rowOff>
    </xdr:from>
    <xdr:to>
      <xdr:col>8</xdr:col>
      <xdr:colOff>1028700</xdr:colOff>
      <xdr:row>59</xdr:row>
      <xdr:rowOff>12700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596900</xdr:colOff>
      <xdr:row>61</xdr:row>
      <xdr:rowOff>101600</xdr:rowOff>
    </xdr:from>
    <xdr:to>
      <xdr:col>8</xdr:col>
      <xdr:colOff>1028700</xdr:colOff>
      <xdr:row>86</xdr:row>
      <xdr:rowOff>12700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1130300</xdr:colOff>
      <xdr:row>34</xdr:row>
      <xdr:rowOff>114300</xdr:rowOff>
    </xdr:from>
    <xdr:to>
      <xdr:col>11</xdr:col>
      <xdr:colOff>431800</xdr:colOff>
      <xdr:row>60</xdr:row>
      <xdr:rowOff>127000</xdr:rowOff>
    </xdr:to>
    <xdr:pic>
      <xdr:nvPicPr>
        <xdr:cNvPr id="4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13000" y="6565900"/>
          <a:ext cx="7797800" cy="4305300"/>
        </a:xfrm>
        <a:prstGeom prst="rect">
          <a:avLst/>
        </a:prstGeom>
      </xdr:spPr>
    </xdr:pic>
    <xdr:clientData/>
  </xdr:twoCellAnchor>
  <xdr:twoCellAnchor editAs="oneCell">
    <xdr:from>
      <xdr:col>1</xdr:col>
      <xdr:colOff>1177924</xdr:colOff>
      <xdr:row>61</xdr:row>
      <xdr:rowOff>155575</xdr:rowOff>
    </xdr:from>
    <xdr:to>
      <xdr:col>11</xdr:col>
      <xdr:colOff>431799</xdr:colOff>
      <xdr:row>88</xdr:row>
      <xdr:rowOff>76200</xdr:rowOff>
    </xdr:to>
    <xdr:pic>
      <xdr:nvPicPr>
        <xdr:cNvPr id="7" name="Imagen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60624" y="11064875"/>
          <a:ext cx="7750175" cy="4378325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1496810</xdr:colOff>
      <xdr:row>35</xdr:row>
      <xdr:rowOff>13607</xdr:rowOff>
    </xdr:from>
    <xdr:to>
      <xdr:col>11</xdr:col>
      <xdr:colOff>163310</xdr:colOff>
      <xdr:row>64</xdr:row>
      <xdr:rowOff>73026</xdr:rowOff>
    </xdr:to>
    <xdr:pic>
      <xdr:nvPicPr>
        <xdr:cNvPr id="6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75881" y="6926036"/>
          <a:ext cx="8422822" cy="4794704"/>
        </a:xfrm>
        <a:prstGeom prst="rect">
          <a:avLst/>
        </a:prstGeom>
      </xdr:spPr>
    </xdr:pic>
    <xdr:clientData/>
  </xdr:twoCellAnchor>
  <xdr:twoCellAnchor editAs="oneCell">
    <xdr:from>
      <xdr:col>1</xdr:col>
      <xdr:colOff>1496810</xdr:colOff>
      <xdr:row>66</xdr:row>
      <xdr:rowOff>127897</xdr:rowOff>
    </xdr:from>
    <xdr:to>
      <xdr:col>11</xdr:col>
      <xdr:colOff>163310</xdr:colOff>
      <xdr:row>93</xdr:row>
      <xdr:rowOff>27204</xdr:rowOff>
    </xdr:to>
    <xdr:pic>
      <xdr:nvPicPr>
        <xdr:cNvPr id="7" name="Imagen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775881" y="12102183"/>
          <a:ext cx="8422822" cy="4308021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18</xdr:row>
      <xdr:rowOff>66675</xdr:rowOff>
    </xdr:from>
    <xdr:to>
      <xdr:col>3</xdr:col>
      <xdr:colOff>1457325</xdr:colOff>
      <xdr:row>46</xdr:row>
      <xdr:rowOff>142875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10433</xdr:colOff>
      <xdr:row>27</xdr:row>
      <xdr:rowOff>80734</xdr:rowOff>
    </xdr:from>
    <xdr:to>
      <xdr:col>8</xdr:col>
      <xdr:colOff>153308</xdr:colOff>
      <xdr:row>65</xdr:row>
      <xdr:rowOff>71210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</xdr:row>
      <xdr:rowOff>142875</xdr:rowOff>
    </xdr:from>
    <xdr:to>
      <xdr:col>5</xdr:col>
      <xdr:colOff>9525</xdr:colOff>
      <xdr:row>42</xdr:row>
      <xdr:rowOff>47625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18</xdr:row>
      <xdr:rowOff>66675</xdr:rowOff>
    </xdr:from>
    <xdr:to>
      <xdr:col>7</xdr:col>
      <xdr:colOff>800100</xdr:colOff>
      <xdr:row>43</xdr:row>
      <xdr:rowOff>47625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14</xdr:row>
      <xdr:rowOff>66675</xdr:rowOff>
    </xdr:from>
    <xdr:to>
      <xdr:col>7</xdr:col>
      <xdr:colOff>85725</xdr:colOff>
      <xdr:row>39</xdr:row>
      <xdr:rowOff>85725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28</xdr:row>
      <xdr:rowOff>127000</xdr:rowOff>
    </xdr:from>
    <xdr:to>
      <xdr:col>6</xdr:col>
      <xdr:colOff>47625</xdr:colOff>
      <xdr:row>56</xdr:row>
      <xdr:rowOff>142875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104775</xdr:colOff>
      <xdr:row>28</xdr:row>
      <xdr:rowOff>127000</xdr:rowOff>
    </xdr:from>
    <xdr:to>
      <xdr:col>7</xdr:col>
      <xdr:colOff>47625</xdr:colOff>
      <xdr:row>56</xdr:row>
      <xdr:rowOff>142875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0</xdr:rowOff>
    </xdr:from>
    <xdr:to>
      <xdr:col>9</xdr:col>
      <xdr:colOff>0</xdr:colOff>
      <xdr:row>17</xdr:row>
      <xdr:rowOff>0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17</xdr:row>
      <xdr:rowOff>0</xdr:rowOff>
    </xdr:to>
    <xdr:graphicFrame macro="">
      <xdr:nvGraphicFramePr>
        <xdr:cNvPr id="307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</xdr:row>
      <xdr:rowOff>0</xdr:rowOff>
    </xdr:from>
    <xdr:to>
      <xdr:col>9</xdr:col>
      <xdr:colOff>0</xdr:colOff>
      <xdr:row>11</xdr:row>
      <xdr:rowOff>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</xdr:row>
      <xdr:rowOff>0</xdr:rowOff>
    </xdr:from>
    <xdr:to>
      <xdr:col>9</xdr:col>
      <xdr:colOff>0</xdr:colOff>
      <xdr:row>11</xdr:row>
      <xdr:rowOff>0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12</xdr:row>
      <xdr:rowOff>0</xdr:rowOff>
    </xdr:from>
    <xdr:to>
      <xdr:col>9</xdr:col>
      <xdr:colOff>0</xdr:colOff>
      <xdr:row>12</xdr:row>
      <xdr:rowOff>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12</xdr:row>
      <xdr:rowOff>0</xdr:rowOff>
    </xdr:from>
    <xdr:to>
      <xdr:col>9</xdr:col>
      <xdr:colOff>0</xdr:colOff>
      <xdr:row>12</xdr:row>
      <xdr:rowOff>0</xdr:rowOff>
    </xdr:to>
    <xdr:graphicFrame macro="">
      <xdr:nvGraphicFramePr>
        <xdr:cNvPr id="1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206375</xdr:colOff>
      <xdr:row>14</xdr:row>
      <xdr:rowOff>114300</xdr:rowOff>
    </xdr:from>
    <xdr:to>
      <xdr:col>9</xdr:col>
      <xdr:colOff>63500</xdr:colOff>
      <xdr:row>43</xdr:row>
      <xdr:rowOff>79375</xdr:rowOff>
    </xdr:to>
    <xdr:graphicFrame macro="">
      <xdr:nvGraphicFramePr>
        <xdr:cNvPr id="1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145" name="Rectangle 1"/>
        <xdr:cNvSpPr>
          <a:spLocks noChangeArrowheads="1"/>
        </xdr:cNvSpPr>
      </xdr:nvSpPr>
      <xdr:spPr bwMode="auto">
        <a:xfrm>
          <a:off x="7848600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146" name="Rectangle 2"/>
        <xdr:cNvSpPr>
          <a:spLocks noChangeArrowheads="1"/>
        </xdr:cNvSpPr>
      </xdr:nvSpPr>
      <xdr:spPr bwMode="auto">
        <a:xfrm>
          <a:off x="7848600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147" name="Rectangle 3"/>
        <xdr:cNvSpPr>
          <a:spLocks noChangeArrowheads="1"/>
        </xdr:cNvSpPr>
      </xdr:nvSpPr>
      <xdr:spPr bwMode="auto">
        <a:xfrm>
          <a:off x="7848600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148" name="Rectangle 4"/>
        <xdr:cNvSpPr>
          <a:spLocks noChangeArrowheads="1"/>
        </xdr:cNvSpPr>
      </xdr:nvSpPr>
      <xdr:spPr bwMode="auto">
        <a:xfrm>
          <a:off x="7848600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149" name="Rectangle 5"/>
        <xdr:cNvSpPr>
          <a:spLocks noChangeArrowheads="1"/>
        </xdr:cNvSpPr>
      </xdr:nvSpPr>
      <xdr:spPr bwMode="auto">
        <a:xfrm>
          <a:off x="7848600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150" name="Rectangle 6"/>
        <xdr:cNvSpPr>
          <a:spLocks noChangeArrowheads="1"/>
        </xdr:cNvSpPr>
      </xdr:nvSpPr>
      <xdr:spPr bwMode="auto">
        <a:xfrm>
          <a:off x="7848600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151" name="Rectangle 7"/>
        <xdr:cNvSpPr>
          <a:spLocks noChangeArrowheads="1"/>
        </xdr:cNvSpPr>
      </xdr:nvSpPr>
      <xdr:spPr bwMode="auto">
        <a:xfrm>
          <a:off x="7848600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152" name="Rectangle 8"/>
        <xdr:cNvSpPr>
          <a:spLocks noChangeArrowheads="1"/>
        </xdr:cNvSpPr>
      </xdr:nvSpPr>
      <xdr:spPr bwMode="auto">
        <a:xfrm>
          <a:off x="7848600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153" name="Rectangle 9"/>
        <xdr:cNvSpPr>
          <a:spLocks noChangeArrowheads="1"/>
        </xdr:cNvSpPr>
      </xdr:nvSpPr>
      <xdr:spPr bwMode="auto">
        <a:xfrm>
          <a:off x="7848600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154" name="Rectangle 10"/>
        <xdr:cNvSpPr>
          <a:spLocks noChangeArrowheads="1"/>
        </xdr:cNvSpPr>
      </xdr:nvSpPr>
      <xdr:spPr bwMode="auto">
        <a:xfrm>
          <a:off x="7848600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155" name="Rectangle 11"/>
        <xdr:cNvSpPr>
          <a:spLocks noChangeArrowheads="1"/>
        </xdr:cNvSpPr>
      </xdr:nvSpPr>
      <xdr:spPr bwMode="auto">
        <a:xfrm>
          <a:off x="7848600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156" name="Rectangle 12"/>
        <xdr:cNvSpPr>
          <a:spLocks noChangeArrowheads="1"/>
        </xdr:cNvSpPr>
      </xdr:nvSpPr>
      <xdr:spPr bwMode="auto">
        <a:xfrm>
          <a:off x="7848600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157" name="Rectangle 13"/>
        <xdr:cNvSpPr>
          <a:spLocks noChangeArrowheads="1"/>
        </xdr:cNvSpPr>
      </xdr:nvSpPr>
      <xdr:spPr bwMode="auto">
        <a:xfrm>
          <a:off x="7848600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158" name="Rectangle 14"/>
        <xdr:cNvSpPr>
          <a:spLocks noChangeArrowheads="1"/>
        </xdr:cNvSpPr>
      </xdr:nvSpPr>
      <xdr:spPr bwMode="auto">
        <a:xfrm>
          <a:off x="7848600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159" name="Rectangle 15"/>
        <xdr:cNvSpPr>
          <a:spLocks noChangeArrowheads="1"/>
        </xdr:cNvSpPr>
      </xdr:nvSpPr>
      <xdr:spPr bwMode="auto">
        <a:xfrm>
          <a:off x="7848600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160" name="Rectangle 16"/>
        <xdr:cNvSpPr>
          <a:spLocks noChangeArrowheads="1"/>
        </xdr:cNvSpPr>
      </xdr:nvSpPr>
      <xdr:spPr bwMode="auto">
        <a:xfrm>
          <a:off x="7848600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161" name="Rectangle 17"/>
        <xdr:cNvSpPr>
          <a:spLocks noChangeArrowheads="1"/>
        </xdr:cNvSpPr>
      </xdr:nvSpPr>
      <xdr:spPr bwMode="auto">
        <a:xfrm>
          <a:off x="7848600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 fLocksText="0">
      <xdr:nvSpPr>
        <xdr:cNvPr id="6162" name="Rectangle 18"/>
        <xdr:cNvSpPr>
          <a:spLocks noChangeArrowheads="1"/>
        </xdr:cNvSpPr>
      </xdr:nvSpPr>
      <xdr:spPr bwMode="auto">
        <a:xfrm>
          <a:off x="7848600" y="1381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LocksWithSheet="0"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163" name="Rectangle 19"/>
        <xdr:cNvSpPr>
          <a:spLocks noChangeArrowheads="1"/>
        </xdr:cNvSpPr>
      </xdr:nvSpPr>
      <xdr:spPr bwMode="auto">
        <a:xfrm>
          <a:off x="7848600" y="1381125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1" name="Rectangle 1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2" name="Rectangle 2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3" name="Rectangle 3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4" name="Rectangle 4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5" name="Rectangle 5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6" name="Rectangle 6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7" name="Rectangle 7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8" name="Rectangle 8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9" name="Rectangle 9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0" name="Rectangle 10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1" name="Rectangle 11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2" name="Rectangle 12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3" name="Rectangle 13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4" name="Rectangle 14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5" name="Rectangle 15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6" name="Rectangle 16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7" name="Rectangle 17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 fLocksText="0">
      <xdr:nvSpPr>
        <xdr:cNvPr id="38" name="Rectangle 18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LocksWithSheet="0"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9" name="Rectangle 19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0" name="Rectangle 1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1" name="Rectangle 2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2" name="Rectangle 3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3" name="Rectangle 4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4" name="Rectangle 5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5" name="Rectangle 6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6" name="Rectangle 7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7" name="Rectangle 8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8" name="Rectangle 9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9" name="Rectangle 10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0" name="Rectangle 11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1" name="Rectangle 12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2" name="Rectangle 13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3" name="Rectangle 14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4" name="Rectangle 15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5" name="Rectangle 16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6" name="Rectangle 17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 fLocksText="0">
      <xdr:nvSpPr>
        <xdr:cNvPr id="57" name="Rectangle 18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LocksWithSheet="0"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8" name="Rectangle 19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9" name="Rectangle 1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0" name="Rectangle 2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1" name="Rectangle 3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2" name="Rectangle 4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3" name="Rectangle 5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4" name="Rectangle 6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5" name="Rectangle 7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6" name="Rectangle 8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7" name="Rectangle 9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8" name="Rectangle 10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9" name="Rectangle 11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0" name="Rectangle 12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1" name="Rectangle 13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2" name="Rectangle 14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3" name="Rectangle 15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4" name="Rectangle 16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5" name="Rectangle 17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 fLocksText="0">
      <xdr:nvSpPr>
        <xdr:cNvPr id="76" name="Rectangle 18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LocksWithSheet="0"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7" name="Rectangle 19"/>
        <xdr:cNvSpPr>
          <a:spLocks noChangeArrowheads="1"/>
        </xdr:cNvSpPr>
      </xdr:nvSpPr>
      <xdr:spPr bwMode="auto">
        <a:xfrm>
          <a:off x="10944225" y="1381125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20</xdr:row>
      <xdr:rowOff>152400</xdr:rowOff>
    </xdr:from>
    <xdr:to>
      <xdr:col>8</xdr:col>
      <xdr:colOff>66675</xdr:colOff>
      <xdr:row>48</xdr:row>
      <xdr:rowOff>149225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123825</xdr:colOff>
      <xdr:row>20</xdr:row>
      <xdr:rowOff>152400</xdr:rowOff>
    </xdr:from>
    <xdr:to>
      <xdr:col>9</xdr:col>
      <xdr:colOff>66675</xdr:colOff>
      <xdr:row>48</xdr:row>
      <xdr:rowOff>149225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126</xdr:row>
      <xdr:rowOff>0</xdr:rowOff>
    </xdr:from>
    <xdr:to>
      <xdr:col>8</xdr:col>
      <xdr:colOff>0</xdr:colOff>
      <xdr:row>126</xdr:row>
      <xdr:rowOff>0</xdr:rowOff>
    </xdr:to>
    <xdr:graphicFrame macro="">
      <xdr:nvGraphicFramePr>
        <xdr:cNvPr id="71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126</xdr:row>
      <xdr:rowOff>0</xdr:rowOff>
    </xdr:from>
    <xdr:to>
      <xdr:col>8</xdr:col>
      <xdr:colOff>0</xdr:colOff>
      <xdr:row>126</xdr:row>
      <xdr:rowOff>0</xdr:rowOff>
    </xdr:to>
    <xdr:graphicFrame macro="">
      <xdr:nvGraphicFramePr>
        <xdr:cNvPr id="717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8</xdr:col>
      <xdr:colOff>0</xdr:colOff>
      <xdr:row>122</xdr:row>
      <xdr:rowOff>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8</xdr:col>
      <xdr:colOff>0</xdr:colOff>
      <xdr:row>122</xdr:row>
      <xdr:rowOff>0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127</xdr:row>
      <xdr:rowOff>0</xdr:rowOff>
    </xdr:from>
    <xdr:to>
      <xdr:col>8</xdr:col>
      <xdr:colOff>0</xdr:colOff>
      <xdr:row>127</xdr:row>
      <xdr:rowOff>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127</xdr:row>
      <xdr:rowOff>0</xdr:rowOff>
    </xdr:from>
    <xdr:to>
      <xdr:col>8</xdr:col>
      <xdr:colOff>0</xdr:colOff>
      <xdr:row>127</xdr:row>
      <xdr:rowOff>0</xdr:rowOff>
    </xdr:to>
    <xdr:graphicFrame macro="">
      <xdr:nvGraphicFramePr>
        <xdr:cNvPr id="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123</xdr:row>
      <xdr:rowOff>0</xdr:rowOff>
    </xdr:from>
    <xdr:to>
      <xdr:col>8</xdr:col>
      <xdr:colOff>0</xdr:colOff>
      <xdr:row>123</xdr:row>
      <xdr:rowOff>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123</xdr:row>
      <xdr:rowOff>0</xdr:rowOff>
    </xdr:from>
    <xdr:to>
      <xdr:col>8</xdr:col>
      <xdr:colOff>0</xdr:colOff>
      <xdr:row>123</xdr:row>
      <xdr:rowOff>0</xdr:rowOff>
    </xdr:to>
    <xdr:graphicFrame macro="">
      <xdr:nvGraphicFramePr>
        <xdr:cNvPr id="1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142875</xdr:colOff>
      <xdr:row>16</xdr:row>
      <xdr:rowOff>88900</xdr:rowOff>
    </xdr:from>
    <xdr:to>
      <xdr:col>8</xdr:col>
      <xdr:colOff>942975</xdr:colOff>
      <xdr:row>44</xdr:row>
      <xdr:rowOff>38100</xdr:rowOff>
    </xdr:to>
    <xdr:graphicFrame macro="">
      <xdr:nvGraphicFramePr>
        <xdr:cNvPr id="1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177800</xdr:colOff>
      <xdr:row>28</xdr:row>
      <xdr:rowOff>127000</xdr:rowOff>
    </xdr:from>
    <xdr:to>
      <xdr:col>7</xdr:col>
      <xdr:colOff>288925</xdr:colOff>
      <xdr:row>54</xdr:row>
      <xdr:rowOff>79375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21</xdr:row>
      <xdr:rowOff>114300</xdr:rowOff>
    </xdr:from>
    <xdr:to>
      <xdr:col>10</xdr:col>
      <xdr:colOff>85725</xdr:colOff>
      <xdr:row>56</xdr:row>
      <xdr:rowOff>79375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08-C24_partes/Documents%20and%20Settings/jgarcial/Mis%20documentos/Anuario%20Capitulos%20Excel/Anuario%202001/Aea2001/AEA2001-C3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nuario%202001/AEA2000/EXCEL_CAPS/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NUA98/ANUA98/A98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CAPITULO%2017_PRECIOS_TERESA%20(Pt%20y%20CA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CAPITULOS%20RECIBIDOS/CAPITULO%2017/TM_2015%20(Precios%20y%20C&#225;nones)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CAPITULOS%20RECIBIDOS/CAPITULO%2017/ANUARIO%202016/CAPITULOS%20XLS/AE15/CAPITULO%2017_PRECIOS_TERESA%20(Pt%20y%20CA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Mis%20documentos/Aea2000definitivo/AEA2000/EXCEL/Bases/A01cap19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1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AE14-C17_NUEVO_ACTUALIZADO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08%20CEA/1%20CEA%20%20A&#209;O%20EN%20ELABORACION/19%20ELABORACION%20ANUARIO/1%20AUXILIAR%20MACROMAGNITUDES%20ANUARIO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CAPITULOS%20RECIBIDOS/CAPITULO%2017/MODELOS%20DE%20JUAN/CAPITULO%2017_DIEGO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CAPITULO%2017_DIEGO%20anuario%202015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CAPITULOS%20RECIBIDOS/CAPITULO%2017/GR&#193;FICOS%20ANUARIO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nuario%202001/AEA2000/EXCEL_CAPS/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nuario%202001/AEA2000/EXCEL_CAPS/internacional/faostat%20agricola/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NUA98/ANUA98/A98cap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4.1"/>
      <sheetName val="34.2"/>
      <sheetName val="34.3"/>
      <sheetName val="34.4"/>
      <sheetName val="34.5"/>
      <sheetName val="34.6"/>
      <sheetName val="34.7"/>
      <sheetName val="34.8"/>
      <sheetName val="34.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</sheetNames>
    <sheetDataSet>
      <sheetData sheetId="0"/>
      <sheetData sheetId="1"/>
      <sheetData sheetId="2">
        <row r="5">
          <cell r="K5">
            <v>2014</v>
          </cell>
        </row>
        <row r="8">
          <cell r="K8">
            <v>44.13</v>
          </cell>
        </row>
        <row r="9">
          <cell r="K9">
            <v>40.47</v>
          </cell>
        </row>
        <row r="10">
          <cell r="K10">
            <v>41.6</v>
          </cell>
        </row>
        <row r="11">
          <cell r="K11">
            <v>39.61</v>
          </cell>
        </row>
        <row r="12">
          <cell r="K12">
            <v>43.03</v>
          </cell>
        </row>
        <row r="13">
          <cell r="K13">
            <v>42.57</v>
          </cell>
        </row>
        <row r="14">
          <cell r="K14">
            <v>36.21</v>
          </cell>
        </row>
        <row r="18">
          <cell r="K18">
            <v>48.24</v>
          </cell>
        </row>
        <row r="19">
          <cell r="K19">
            <v>49.36</v>
          </cell>
        </row>
        <row r="20">
          <cell r="K20">
            <v>47.69</v>
          </cell>
        </row>
        <row r="21">
          <cell r="K21">
            <v>48.51</v>
          </cell>
        </row>
        <row r="22">
          <cell r="K22">
            <v>60.23</v>
          </cell>
        </row>
        <row r="23">
          <cell r="K23">
            <v>48.01</v>
          </cell>
        </row>
        <row r="24">
          <cell r="K24">
            <v>50.02</v>
          </cell>
        </row>
        <row r="25">
          <cell r="K25">
            <v>46.47</v>
          </cell>
        </row>
        <row r="26">
          <cell r="K26">
            <v>49.9</v>
          </cell>
        </row>
        <row r="27">
          <cell r="K27">
            <v>53.24</v>
          </cell>
        </row>
        <row r="28">
          <cell r="K28">
            <v>46.51</v>
          </cell>
        </row>
        <row r="29">
          <cell r="K29">
            <v>43.69</v>
          </cell>
        </row>
      </sheetData>
      <sheetData sheetId="3"/>
      <sheetData sheetId="4"/>
      <sheetData sheetId="5"/>
      <sheetData sheetId="6">
        <row r="24">
          <cell r="B24">
            <v>5014.2846732859989</v>
          </cell>
          <cell r="C24">
            <v>4606.0260515626524</v>
          </cell>
          <cell r="D24">
            <v>4616.1120219787299</v>
          </cell>
          <cell r="E24">
            <v>4501.7762354202014</v>
          </cell>
        </row>
        <row r="26">
          <cell r="B26">
            <v>10357.791928219582</v>
          </cell>
          <cell r="C26">
            <v>9996.8576699480545</v>
          </cell>
          <cell r="D26">
            <v>9895.3599486206931</v>
          </cell>
          <cell r="E26">
            <v>10095.601011386309</v>
          </cell>
        </row>
      </sheetData>
      <sheetData sheetId="7"/>
      <sheetData sheetId="8">
        <row r="8">
          <cell r="G8">
            <v>10357.791928219582</v>
          </cell>
        </row>
      </sheetData>
      <sheetData sheetId="9"/>
      <sheetData sheetId="10"/>
      <sheetData sheetId="11">
        <row r="14">
          <cell r="B14">
            <v>61.014251211829162</v>
          </cell>
          <cell r="C14">
            <v>61.159935309773452</v>
          </cell>
          <cell r="D14">
            <v>63.327128573881922</v>
          </cell>
          <cell r="E14">
            <v>58.754185416557647</v>
          </cell>
          <cell r="F14">
            <v>58.361308816918324</v>
          </cell>
          <cell r="G14">
            <v>61.28426500252025</v>
          </cell>
        </row>
        <row r="18">
          <cell r="B18">
            <v>138.41085374649822</v>
          </cell>
          <cell r="C18">
            <v>138.81985581178841</v>
          </cell>
          <cell r="D18">
            <v>135.90770708206034</v>
          </cell>
          <cell r="E18">
            <v>133.64361018457998</v>
          </cell>
          <cell r="F18">
            <v>136.19393434624791</v>
          </cell>
          <cell r="G18">
            <v>137.73095216951089</v>
          </cell>
        </row>
      </sheetData>
      <sheetData sheetId="12"/>
      <sheetData sheetId="13">
        <row r="7">
          <cell r="A7" t="str">
            <v>Base 2009= 100</v>
          </cell>
          <cell r="B7">
            <v>0</v>
          </cell>
          <cell r="G7">
            <v>0</v>
          </cell>
        </row>
        <row r="8">
          <cell r="A8">
            <v>2009</v>
          </cell>
          <cell r="B8">
            <v>138.41085374649822</v>
          </cell>
          <cell r="G8">
            <v>138.41085374649822</v>
          </cell>
        </row>
        <row r="9">
          <cell r="A9">
            <v>2010</v>
          </cell>
          <cell r="B9">
            <v>138.81985581178841</v>
          </cell>
          <cell r="G9">
            <v>138.83373918570697</v>
          </cell>
        </row>
        <row r="10">
          <cell r="A10">
            <v>2011</v>
          </cell>
          <cell r="B10">
            <v>135.90770708206034</v>
          </cell>
          <cell r="G10">
            <v>133.89921880005943</v>
          </cell>
        </row>
        <row r="11">
          <cell r="A11">
            <v>2012</v>
          </cell>
          <cell r="B11">
            <v>133.64361018457998</v>
          </cell>
          <cell r="G11">
            <v>131.4057699227948</v>
          </cell>
        </row>
        <row r="12">
          <cell r="A12">
            <v>2013</v>
          </cell>
          <cell r="B12">
            <v>136.19393434624791</v>
          </cell>
          <cell r="G12">
            <v>133.37986984663914</v>
          </cell>
        </row>
        <row r="13">
          <cell r="A13">
            <v>2014</v>
          </cell>
          <cell r="B13">
            <v>137.73095216951089</v>
          </cell>
          <cell r="G13">
            <v>135.2804938475486</v>
          </cell>
        </row>
        <row r="14">
          <cell r="A14" t="str">
            <v/>
          </cell>
          <cell r="B14">
            <v>0</v>
          </cell>
          <cell r="G14">
            <v>0</v>
          </cell>
        </row>
        <row r="15">
          <cell r="A15">
            <v>0</v>
          </cell>
          <cell r="B15">
            <v>0</v>
          </cell>
          <cell r="G15">
            <v>0</v>
          </cell>
        </row>
        <row r="16">
          <cell r="A16">
            <v>0</v>
          </cell>
          <cell r="B16">
            <v>0</v>
          </cell>
          <cell r="G16">
            <v>0</v>
          </cell>
        </row>
        <row r="17">
          <cell r="A17">
            <v>0</v>
          </cell>
          <cell r="B17">
            <v>0</v>
          </cell>
          <cell r="G17">
            <v>0</v>
          </cell>
        </row>
        <row r="18">
          <cell r="A18">
            <v>0</v>
          </cell>
          <cell r="B18">
            <v>0</v>
          </cell>
          <cell r="G18">
            <v>0</v>
          </cell>
        </row>
        <row r="19">
          <cell r="A19">
            <v>0</v>
          </cell>
          <cell r="B19">
            <v>0</v>
          </cell>
          <cell r="G19">
            <v>0</v>
          </cell>
        </row>
        <row r="20">
          <cell r="A20">
            <v>0</v>
          </cell>
          <cell r="B20">
            <v>0</v>
          </cell>
          <cell r="G20">
            <v>0</v>
          </cell>
        </row>
        <row r="21">
          <cell r="A21">
            <v>0</v>
          </cell>
          <cell r="B21">
            <v>0</v>
          </cell>
          <cell r="G21">
            <v>0</v>
          </cell>
        </row>
        <row r="22">
          <cell r="A22">
            <v>0</v>
          </cell>
          <cell r="B22">
            <v>0</v>
          </cell>
          <cell r="G22">
            <v>0</v>
          </cell>
        </row>
        <row r="23">
          <cell r="A23">
            <v>0</v>
          </cell>
          <cell r="B23">
            <v>0</v>
          </cell>
          <cell r="G23">
            <v>0</v>
          </cell>
        </row>
        <row r="24">
          <cell r="A24">
            <v>0</v>
          </cell>
          <cell r="B24">
            <v>0</v>
          </cell>
          <cell r="G24">
            <v>0</v>
          </cell>
        </row>
        <row r="25">
          <cell r="A25">
            <v>0</v>
          </cell>
          <cell r="B25">
            <v>0</v>
          </cell>
          <cell r="G25">
            <v>0</v>
          </cell>
        </row>
        <row r="26">
          <cell r="A26">
            <v>0</v>
          </cell>
          <cell r="B26">
            <v>0</v>
          </cell>
          <cell r="G26">
            <v>0</v>
          </cell>
        </row>
        <row r="27">
          <cell r="A27">
            <v>0</v>
          </cell>
          <cell r="B27">
            <v>0</v>
          </cell>
          <cell r="G27">
            <v>0</v>
          </cell>
        </row>
        <row r="28">
          <cell r="A28">
            <v>0</v>
          </cell>
          <cell r="B28">
            <v>0</v>
          </cell>
          <cell r="G28">
            <v>0</v>
          </cell>
        </row>
        <row r="29">
          <cell r="A29">
            <v>0</v>
          </cell>
          <cell r="B29">
            <v>0</v>
          </cell>
          <cell r="G29">
            <v>0</v>
          </cell>
        </row>
        <row r="30">
          <cell r="A30">
            <v>0</v>
          </cell>
          <cell r="B30">
            <v>0</v>
          </cell>
          <cell r="G30">
            <v>0</v>
          </cell>
        </row>
        <row r="31">
          <cell r="A31">
            <v>0</v>
          </cell>
          <cell r="B31">
            <v>0</v>
          </cell>
          <cell r="G31">
            <v>0</v>
          </cell>
        </row>
        <row r="32">
          <cell r="A32">
            <v>0</v>
          </cell>
          <cell r="B32">
            <v>0</v>
          </cell>
          <cell r="G32">
            <v>0</v>
          </cell>
        </row>
        <row r="33">
          <cell r="A33">
            <v>0</v>
          </cell>
          <cell r="B33">
            <v>0</v>
          </cell>
          <cell r="G33">
            <v>0</v>
          </cell>
        </row>
        <row r="34">
          <cell r="A34">
            <v>0</v>
          </cell>
          <cell r="B34">
            <v>0</v>
          </cell>
          <cell r="G34">
            <v>0</v>
          </cell>
        </row>
        <row r="35">
          <cell r="A35">
            <v>0</v>
          </cell>
          <cell r="B35">
            <v>0</v>
          </cell>
          <cell r="G35">
            <v>0</v>
          </cell>
        </row>
        <row r="36">
          <cell r="A36">
            <v>0</v>
          </cell>
          <cell r="B36">
            <v>0</v>
          </cell>
          <cell r="G36">
            <v>0</v>
          </cell>
        </row>
        <row r="37">
          <cell r="A37">
            <v>0</v>
          </cell>
          <cell r="B37">
            <v>0</v>
          </cell>
          <cell r="G37">
            <v>0</v>
          </cell>
        </row>
        <row r="38">
          <cell r="A38">
            <v>0</v>
          </cell>
          <cell r="B38">
            <v>0</v>
          </cell>
          <cell r="G38">
            <v>0</v>
          </cell>
        </row>
        <row r="39">
          <cell r="A39">
            <v>0</v>
          </cell>
          <cell r="B39">
            <v>0</v>
          </cell>
          <cell r="G39">
            <v>0</v>
          </cell>
        </row>
        <row r="40">
          <cell r="A40">
            <v>0</v>
          </cell>
          <cell r="B40">
            <v>0</v>
          </cell>
          <cell r="G40">
            <v>0</v>
          </cell>
        </row>
        <row r="41">
          <cell r="A41">
            <v>0</v>
          </cell>
          <cell r="B41">
            <v>0</v>
          </cell>
          <cell r="G41">
            <v>0</v>
          </cell>
        </row>
        <row r="42">
          <cell r="A42">
            <v>0</v>
          </cell>
          <cell r="B42">
            <v>0</v>
          </cell>
          <cell r="G42">
            <v>0</v>
          </cell>
        </row>
        <row r="43">
          <cell r="A43">
            <v>0</v>
          </cell>
          <cell r="B43">
            <v>0</v>
          </cell>
          <cell r="G43">
            <v>0</v>
          </cell>
        </row>
        <row r="44">
          <cell r="A44">
            <v>0</v>
          </cell>
          <cell r="B44">
            <v>0</v>
          </cell>
          <cell r="G44">
            <v>0</v>
          </cell>
        </row>
        <row r="45">
          <cell r="A45">
            <v>0</v>
          </cell>
          <cell r="B45">
            <v>0</v>
          </cell>
          <cell r="G45">
            <v>0</v>
          </cell>
        </row>
        <row r="46">
          <cell r="A46">
            <v>0</v>
          </cell>
          <cell r="B46">
            <v>0</v>
          </cell>
          <cell r="G46">
            <v>0</v>
          </cell>
        </row>
        <row r="47">
          <cell r="A47">
            <v>0</v>
          </cell>
          <cell r="B47">
            <v>0</v>
          </cell>
          <cell r="G47">
            <v>0</v>
          </cell>
        </row>
        <row r="48">
          <cell r="A48">
            <v>0</v>
          </cell>
          <cell r="B48">
            <v>0</v>
          </cell>
          <cell r="G48">
            <v>0</v>
          </cell>
        </row>
        <row r="49">
          <cell r="A49">
            <v>0</v>
          </cell>
          <cell r="B49">
            <v>0</v>
          </cell>
          <cell r="G49">
            <v>0</v>
          </cell>
        </row>
        <row r="50">
          <cell r="A50">
            <v>0</v>
          </cell>
          <cell r="B50">
            <v>0</v>
          </cell>
          <cell r="G50">
            <v>0</v>
          </cell>
        </row>
        <row r="51">
          <cell r="A51">
            <v>0</v>
          </cell>
          <cell r="B51">
            <v>0</v>
          </cell>
          <cell r="G51">
            <v>0</v>
          </cell>
        </row>
        <row r="52">
          <cell r="A52">
            <v>0</v>
          </cell>
          <cell r="B52">
            <v>0</v>
          </cell>
          <cell r="G52">
            <v>0</v>
          </cell>
        </row>
        <row r="53">
          <cell r="A53">
            <v>0</v>
          </cell>
          <cell r="B53">
            <v>0</v>
          </cell>
          <cell r="G53">
            <v>0</v>
          </cell>
        </row>
        <row r="54">
          <cell r="A54">
            <v>0</v>
          </cell>
          <cell r="B54">
            <v>0</v>
          </cell>
          <cell r="G54">
            <v>0</v>
          </cell>
        </row>
        <row r="55">
          <cell r="A55">
            <v>0</v>
          </cell>
          <cell r="B55">
            <v>0</v>
          </cell>
          <cell r="G55">
            <v>0</v>
          </cell>
        </row>
        <row r="56">
          <cell r="A56">
            <v>0</v>
          </cell>
          <cell r="B56">
            <v>0</v>
          </cell>
          <cell r="G56">
            <v>0</v>
          </cell>
        </row>
        <row r="57">
          <cell r="A57">
            <v>0</v>
          </cell>
          <cell r="B57">
            <v>0</v>
          </cell>
          <cell r="G57">
            <v>0</v>
          </cell>
        </row>
        <row r="58">
          <cell r="A58">
            <v>0</v>
          </cell>
          <cell r="B58">
            <v>0</v>
          </cell>
          <cell r="G58">
            <v>0</v>
          </cell>
        </row>
        <row r="59">
          <cell r="A59">
            <v>0</v>
          </cell>
          <cell r="B59">
            <v>0</v>
          </cell>
          <cell r="G59">
            <v>0</v>
          </cell>
        </row>
        <row r="60">
          <cell r="A60">
            <v>0</v>
          </cell>
          <cell r="B60">
            <v>0</v>
          </cell>
          <cell r="G60">
            <v>0</v>
          </cell>
        </row>
        <row r="61">
          <cell r="A61">
            <v>0</v>
          </cell>
          <cell r="B61">
            <v>0</v>
          </cell>
          <cell r="G61">
            <v>0</v>
          </cell>
        </row>
        <row r="62">
          <cell r="A62">
            <v>0</v>
          </cell>
          <cell r="B62">
            <v>0</v>
          </cell>
          <cell r="G62">
            <v>0</v>
          </cell>
        </row>
        <row r="63">
          <cell r="A63">
            <v>0</v>
          </cell>
          <cell r="B63">
            <v>0</v>
          </cell>
          <cell r="G63">
            <v>0</v>
          </cell>
        </row>
        <row r="64">
          <cell r="A64">
            <v>0</v>
          </cell>
          <cell r="B64">
            <v>0</v>
          </cell>
          <cell r="G64">
            <v>0</v>
          </cell>
        </row>
        <row r="65">
          <cell r="A65">
            <v>0</v>
          </cell>
          <cell r="B65">
            <v>0</v>
          </cell>
          <cell r="G65">
            <v>0</v>
          </cell>
        </row>
        <row r="66">
          <cell r="A66">
            <v>0</v>
          </cell>
          <cell r="B66">
            <v>0</v>
          </cell>
          <cell r="G66">
            <v>0</v>
          </cell>
        </row>
        <row r="67">
          <cell r="A67">
            <v>0</v>
          </cell>
          <cell r="B67">
            <v>0</v>
          </cell>
          <cell r="G67">
            <v>0</v>
          </cell>
        </row>
        <row r="68">
          <cell r="A68">
            <v>0</v>
          </cell>
          <cell r="B68">
            <v>0</v>
          </cell>
          <cell r="G68">
            <v>0</v>
          </cell>
        </row>
        <row r="69">
          <cell r="A69">
            <v>0</v>
          </cell>
          <cell r="B69">
            <v>0</v>
          </cell>
          <cell r="G69">
            <v>0</v>
          </cell>
        </row>
        <row r="70">
          <cell r="A70">
            <v>0</v>
          </cell>
          <cell r="B70">
            <v>0</v>
          </cell>
          <cell r="G70">
            <v>0</v>
          </cell>
        </row>
        <row r="71">
          <cell r="A71">
            <v>0</v>
          </cell>
          <cell r="B71">
            <v>0</v>
          </cell>
          <cell r="G71">
            <v>0</v>
          </cell>
        </row>
        <row r="72">
          <cell r="A72">
            <v>0</v>
          </cell>
          <cell r="B72">
            <v>0</v>
          </cell>
          <cell r="G72">
            <v>0</v>
          </cell>
        </row>
        <row r="73">
          <cell r="A73">
            <v>0</v>
          </cell>
          <cell r="B73">
            <v>0</v>
          </cell>
          <cell r="G73">
            <v>0</v>
          </cell>
        </row>
        <row r="74">
          <cell r="A74">
            <v>0</v>
          </cell>
          <cell r="B74">
            <v>0</v>
          </cell>
          <cell r="G74">
            <v>0</v>
          </cell>
        </row>
        <row r="75">
          <cell r="A75">
            <v>0</v>
          </cell>
          <cell r="B75">
            <v>0</v>
          </cell>
          <cell r="G75">
            <v>0</v>
          </cell>
        </row>
        <row r="76">
          <cell r="A76">
            <v>0</v>
          </cell>
          <cell r="B76">
            <v>0</v>
          </cell>
          <cell r="G76">
            <v>0</v>
          </cell>
        </row>
        <row r="77">
          <cell r="A77">
            <v>0</v>
          </cell>
          <cell r="B77">
            <v>0</v>
          </cell>
          <cell r="G77">
            <v>0</v>
          </cell>
        </row>
        <row r="78">
          <cell r="A78">
            <v>0</v>
          </cell>
          <cell r="B78">
            <v>0</v>
          </cell>
          <cell r="G78">
            <v>0</v>
          </cell>
        </row>
        <row r="79">
          <cell r="A79">
            <v>0</v>
          </cell>
          <cell r="B79">
            <v>0</v>
          </cell>
          <cell r="G79">
            <v>0</v>
          </cell>
        </row>
        <row r="80">
          <cell r="A80">
            <v>0</v>
          </cell>
          <cell r="B80">
            <v>0</v>
          </cell>
          <cell r="G80">
            <v>0</v>
          </cell>
        </row>
        <row r="81">
          <cell r="A81">
            <v>0</v>
          </cell>
          <cell r="B81">
            <v>0</v>
          </cell>
          <cell r="G81">
            <v>0</v>
          </cell>
        </row>
        <row r="82">
          <cell r="A82">
            <v>0</v>
          </cell>
          <cell r="B82">
            <v>0</v>
          </cell>
          <cell r="G82">
            <v>0</v>
          </cell>
        </row>
        <row r="83">
          <cell r="A83">
            <v>0</v>
          </cell>
          <cell r="B83">
            <v>0</v>
          </cell>
          <cell r="G83">
            <v>0</v>
          </cell>
        </row>
        <row r="84">
          <cell r="A84">
            <v>0</v>
          </cell>
          <cell r="B84">
            <v>0</v>
          </cell>
          <cell r="G84">
            <v>0</v>
          </cell>
        </row>
        <row r="85">
          <cell r="A85">
            <v>0</v>
          </cell>
          <cell r="B85">
            <v>0</v>
          </cell>
          <cell r="G85">
            <v>0</v>
          </cell>
        </row>
        <row r="86">
          <cell r="A86">
            <v>0</v>
          </cell>
          <cell r="B86">
            <v>0</v>
          </cell>
          <cell r="G86">
            <v>0</v>
          </cell>
        </row>
        <row r="87">
          <cell r="A87">
            <v>0</v>
          </cell>
          <cell r="B87">
            <v>0</v>
          </cell>
          <cell r="G87">
            <v>0</v>
          </cell>
        </row>
        <row r="88">
          <cell r="A88">
            <v>0</v>
          </cell>
          <cell r="B88">
            <v>0</v>
          </cell>
          <cell r="G88">
            <v>0</v>
          </cell>
        </row>
        <row r="89">
          <cell r="A89">
            <v>0</v>
          </cell>
          <cell r="B89">
            <v>0</v>
          </cell>
          <cell r="G89">
            <v>0</v>
          </cell>
        </row>
        <row r="90">
          <cell r="A90">
            <v>0</v>
          </cell>
          <cell r="B90">
            <v>0</v>
          </cell>
          <cell r="G90">
            <v>0</v>
          </cell>
        </row>
        <row r="91">
          <cell r="A91">
            <v>0</v>
          </cell>
          <cell r="B91">
            <v>0</v>
          </cell>
          <cell r="G91">
            <v>0</v>
          </cell>
        </row>
        <row r="92">
          <cell r="A92">
            <v>0</v>
          </cell>
          <cell r="B92">
            <v>0</v>
          </cell>
          <cell r="G92">
            <v>0</v>
          </cell>
        </row>
        <row r="93">
          <cell r="A93">
            <v>0</v>
          </cell>
          <cell r="B93">
            <v>0</v>
          </cell>
          <cell r="G93">
            <v>0</v>
          </cell>
        </row>
        <row r="94">
          <cell r="A94">
            <v>0</v>
          </cell>
          <cell r="B94">
            <v>0</v>
          </cell>
          <cell r="G94">
            <v>0</v>
          </cell>
        </row>
        <row r="95">
          <cell r="A95">
            <v>0</v>
          </cell>
          <cell r="B95">
            <v>0</v>
          </cell>
          <cell r="G95">
            <v>0</v>
          </cell>
        </row>
        <row r="96">
          <cell r="A96">
            <v>0</v>
          </cell>
          <cell r="B96">
            <v>0</v>
          </cell>
          <cell r="G96">
            <v>0</v>
          </cell>
        </row>
        <row r="97">
          <cell r="A97">
            <v>0</v>
          </cell>
          <cell r="B97">
            <v>0</v>
          </cell>
          <cell r="G97">
            <v>0</v>
          </cell>
        </row>
        <row r="98">
          <cell r="A98">
            <v>0</v>
          </cell>
          <cell r="B98">
            <v>0</v>
          </cell>
          <cell r="G98">
            <v>0</v>
          </cell>
        </row>
        <row r="99">
          <cell r="A99">
            <v>0</v>
          </cell>
          <cell r="B99">
            <v>0</v>
          </cell>
          <cell r="G99">
            <v>0</v>
          </cell>
        </row>
        <row r="100">
          <cell r="A100">
            <v>0</v>
          </cell>
          <cell r="B100">
            <v>0</v>
          </cell>
          <cell r="G100">
            <v>0</v>
          </cell>
        </row>
        <row r="101">
          <cell r="A101">
            <v>0</v>
          </cell>
          <cell r="B101">
            <v>0</v>
          </cell>
          <cell r="G101">
            <v>0</v>
          </cell>
        </row>
        <row r="102">
          <cell r="A102">
            <v>0</v>
          </cell>
          <cell r="B102">
            <v>0</v>
          </cell>
          <cell r="G102">
            <v>0</v>
          </cell>
        </row>
        <row r="103">
          <cell r="A103">
            <v>0</v>
          </cell>
          <cell r="B103">
            <v>0</v>
          </cell>
          <cell r="G103">
            <v>0</v>
          </cell>
        </row>
        <row r="104">
          <cell r="A104">
            <v>0</v>
          </cell>
          <cell r="B104">
            <v>0</v>
          </cell>
          <cell r="G104">
            <v>0</v>
          </cell>
        </row>
        <row r="105">
          <cell r="A105">
            <v>0</v>
          </cell>
          <cell r="B105">
            <v>0</v>
          </cell>
          <cell r="G105">
            <v>0</v>
          </cell>
        </row>
        <row r="106">
          <cell r="A106">
            <v>0</v>
          </cell>
          <cell r="B106">
            <v>0</v>
          </cell>
          <cell r="G106">
            <v>0</v>
          </cell>
        </row>
        <row r="107">
          <cell r="A107">
            <v>0</v>
          </cell>
          <cell r="B107">
            <v>0</v>
          </cell>
          <cell r="G107">
            <v>0</v>
          </cell>
        </row>
        <row r="108">
          <cell r="A108">
            <v>0</v>
          </cell>
          <cell r="B108">
            <v>0</v>
          </cell>
          <cell r="G108">
            <v>0</v>
          </cell>
        </row>
        <row r="109">
          <cell r="A109">
            <v>0</v>
          </cell>
          <cell r="B109">
            <v>0</v>
          </cell>
          <cell r="G109">
            <v>0</v>
          </cell>
        </row>
        <row r="110">
          <cell r="A110">
            <v>0</v>
          </cell>
          <cell r="B110">
            <v>0</v>
          </cell>
          <cell r="G110">
            <v>0</v>
          </cell>
        </row>
        <row r="111">
          <cell r="A111">
            <v>0</v>
          </cell>
          <cell r="B111">
            <v>0</v>
          </cell>
          <cell r="G111">
            <v>0</v>
          </cell>
        </row>
        <row r="112">
          <cell r="A112">
            <v>0</v>
          </cell>
          <cell r="B112">
            <v>0</v>
          </cell>
          <cell r="G112">
            <v>0</v>
          </cell>
        </row>
        <row r="113">
          <cell r="A113">
            <v>0</v>
          </cell>
          <cell r="B113">
            <v>0</v>
          </cell>
          <cell r="G113">
            <v>0</v>
          </cell>
        </row>
        <row r="114">
          <cell r="A114">
            <v>0</v>
          </cell>
          <cell r="B114">
            <v>0</v>
          </cell>
          <cell r="G114">
            <v>0</v>
          </cell>
        </row>
        <row r="115">
          <cell r="A115">
            <v>0</v>
          </cell>
          <cell r="B115">
            <v>0</v>
          </cell>
          <cell r="G115">
            <v>0</v>
          </cell>
        </row>
        <row r="116">
          <cell r="A116">
            <v>0</v>
          </cell>
          <cell r="B116">
            <v>0</v>
          </cell>
          <cell r="G116">
            <v>0</v>
          </cell>
        </row>
        <row r="117">
          <cell r="A117">
            <v>0</v>
          </cell>
          <cell r="B117">
            <v>0</v>
          </cell>
          <cell r="G117">
            <v>0</v>
          </cell>
        </row>
        <row r="118">
          <cell r="A118">
            <v>0</v>
          </cell>
          <cell r="B118">
            <v>0</v>
          </cell>
          <cell r="G118">
            <v>0</v>
          </cell>
        </row>
        <row r="119">
          <cell r="A119">
            <v>0</v>
          </cell>
          <cell r="B119">
            <v>0</v>
          </cell>
          <cell r="G119">
            <v>0</v>
          </cell>
        </row>
        <row r="120">
          <cell r="A120">
            <v>0</v>
          </cell>
          <cell r="B120">
            <v>0</v>
          </cell>
          <cell r="G120">
            <v>0</v>
          </cell>
        </row>
        <row r="121">
          <cell r="A121">
            <v>0</v>
          </cell>
          <cell r="B121">
            <v>0</v>
          </cell>
          <cell r="G121">
            <v>0</v>
          </cell>
        </row>
        <row r="122">
          <cell r="A122">
            <v>0</v>
          </cell>
          <cell r="B122">
            <v>0</v>
          </cell>
          <cell r="G122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C5">
            <v>2011</v>
          </cell>
          <cell r="D5">
            <v>2012</v>
          </cell>
          <cell r="E5">
            <v>2013</v>
          </cell>
          <cell r="F5">
            <v>2014</v>
          </cell>
          <cell r="G5">
            <v>2015</v>
          </cell>
        </row>
        <row r="6">
          <cell r="C6">
            <v>12324.980026872117</v>
          </cell>
          <cell r="D6">
            <v>12005.430955629094</v>
          </cell>
          <cell r="E6">
            <v>11910.019324070803</v>
          </cell>
          <cell r="F6">
            <v>12192.232389887064</v>
          </cell>
          <cell r="G6">
            <v>12574.31686756427</v>
          </cell>
        </row>
        <row r="24">
          <cell r="C24">
            <v>5014.2846732859989</v>
          </cell>
          <cell r="D24">
            <v>4615.238103665778</v>
          </cell>
          <cell r="E24">
            <v>4643.8456230067786</v>
          </cell>
          <cell r="F24">
            <v>4515.5871849567529</v>
          </cell>
          <cell r="G24">
            <v>4684.2465554184228</v>
          </cell>
        </row>
        <row r="26">
          <cell r="C26">
            <v>10357.791928219582</v>
          </cell>
          <cell r="D26">
            <v>10016.851385287951</v>
          </cell>
          <cell r="E26">
            <v>9954.8112711920057</v>
          </cell>
          <cell r="F26">
            <v>10126.573194102184</v>
          </cell>
          <cell r="G26">
            <v>10451.228479265974</v>
          </cell>
        </row>
      </sheetData>
      <sheetData sheetId="7" refreshError="1"/>
      <sheetData sheetId="8">
        <row r="8">
          <cell r="A8">
            <v>2011</v>
          </cell>
          <cell r="B8">
            <v>10357.791928219582</v>
          </cell>
          <cell r="G8">
            <v>10357.791928219582</v>
          </cell>
        </row>
        <row r="9">
          <cell r="A9">
            <v>2012</v>
          </cell>
          <cell r="B9">
            <v>10016.851385287951</v>
          </cell>
          <cell r="G9">
            <v>9996.8576699480545</v>
          </cell>
        </row>
        <row r="10">
          <cell r="A10">
            <v>2013</v>
          </cell>
          <cell r="B10">
            <v>9954.8112711920057</v>
          </cell>
          <cell r="G10">
            <v>9895.3599486206931</v>
          </cell>
        </row>
        <row r="11">
          <cell r="A11">
            <v>2014</v>
          </cell>
          <cell r="B11">
            <v>10126.573194102184</v>
          </cell>
          <cell r="G11">
            <v>10095.601011386309</v>
          </cell>
        </row>
        <row r="12">
          <cell r="A12">
            <v>2015</v>
          </cell>
          <cell r="B12">
            <v>10451.228479265974</v>
          </cell>
          <cell r="G12">
            <v>10363.273157340831</v>
          </cell>
        </row>
      </sheetData>
      <sheetData sheetId="9" refreshError="1"/>
      <sheetData sheetId="10" refreshError="1"/>
      <sheetData sheetId="11">
        <row r="5">
          <cell r="C5">
            <v>2009</v>
          </cell>
          <cell r="D5">
            <v>2010</v>
          </cell>
          <cell r="E5">
            <v>2011</v>
          </cell>
          <cell r="F5">
            <v>2012</v>
          </cell>
          <cell r="G5">
            <v>2013</v>
          </cell>
          <cell r="H5">
            <v>2014</v>
          </cell>
          <cell r="I5">
            <v>2015</v>
          </cell>
        </row>
        <row r="7">
          <cell r="C7">
            <v>171.94067836771248</v>
          </cell>
          <cell r="D7">
            <v>172.46375527576808</v>
          </cell>
          <cell r="E7">
            <v>167.35112951388322</v>
          </cell>
          <cell r="F7">
            <v>166.08727303568014</v>
          </cell>
          <cell r="G7">
            <v>169.91265323494935</v>
          </cell>
          <cell r="H7">
            <v>170.8492536147694</v>
          </cell>
          <cell r="I7">
            <v>172.98429676691973</v>
          </cell>
        </row>
        <row r="14">
          <cell r="C14">
            <v>61.014251211829162</v>
          </cell>
          <cell r="D14">
            <v>61.159935309773452</v>
          </cell>
          <cell r="E14">
            <v>63.327128573881922</v>
          </cell>
          <cell r="F14">
            <v>58.754185416557647</v>
          </cell>
          <cell r="G14">
            <v>58.361308816918324</v>
          </cell>
          <cell r="H14">
            <v>61.28426500252025</v>
          </cell>
          <cell r="I14">
            <v>63.301310397040183</v>
          </cell>
        </row>
        <row r="18">
          <cell r="C18">
            <v>138.41085374649822</v>
          </cell>
          <cell r="D18">
            <v>138.81985581178841</v>
          </cell>
          <cell r="E18">
            <v>135.90770708206034</v>
          </cell>
          <cell r="F18">
            <v>133.64361018457998</v>
          </cell>
          <cell r="G18">
            <v>136.19393434624791</v>
          </cell>
          <cell r="H18">
            <v>137.73095216951089</v>
          </cell>
          <cell r="I18">
            <v>139.830328040018</v>
          </cell>
        </row>
      </sheetData>
      <sheetData sheetId="12" refreshError="1"/>
      <sheetData sheetId="13">
        <row r="7">
          <cell r="A7" t="str">
            <v>Base 2009= 100</v>
          </cell>
        </row>
        <row r="8">
          <cell r="A8">
            <v>2009</v>
          </cell>
          <cell r="B8">
            <v>138.41085374649822</v>
          </cell>
          <cell r="G8">
            <v>138.41085374649822</v>
          </cell>
        </row>
        <row r="9">
          <cell r="A9">
            <v>2010</v>
          </cell>
          <cell r="B9">
            <v>138.81985581178841</v>
          </cell>
          <cell r="G9">
            <v>138.83373918570697</v>
          </cell>
        </row>
        <row r="10">
          <cell r="A10">
            <v>2011</v>
          </cell>
          <cell r="B10">
            <v>135.90770708206034</v>
          </cell>
          <cell r="G10">
            <v>133.89921880005943</v>
          </cell>
        </row>
        <row r="11">
          <cell r="A11">
            <v>2012</v>
          </cell>
          <cell r="B11">
            <v>133.64361018457998</v>
          </cell>
          <cell r="G11">
            <v>131.4057699227948</v>
          </cell>
        </row>
        <row r="12">
          <cell r="A12">
            <v>2013</v>
          </cell>
          <cell r="B12">
            <v>136.19393434624791</v>
          </cell>
          <cell r="G12">
            <v>133.37986984663914</v>
          </cell>
        </row>
        <row r="13">
          <cell r="A13">
            <v>2014</v>
          </cell>
          <cell r="B13">
            <v>137.73095216951089</v>
          </cell>
          <cell r="G13">
            <v>135.2804938475486</v>
          </cell>
        </row>
        <row r="14">
          <cell r="A14">
            <v>2015</v>
          </cell>
          <cell r="B14">
            <v>139.830328040018</v>
          </cell>
          <cell r="G14">
            <v>136.60447848335104</v>
          </cell>
        </row>
        <row r="15">
          <cell r="A15" t="str">
            <v>(*) PIB: Producto Interior Bruto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</sheetNames>
    <sheetDataSet>
      <sheetData sheetId="0"/>
      <sheetData sheetId="1"/>
      <sheetData sheetId="2">
        <row r="5">
          <cell r="K5">
            <v>2014</v>
          </cell>
        </row>
      </sheetData>
      <sheetData sheetId="3"/>
      <sheetData sheetId="4"/>
      <sheetData sheetId="5"/>
      <sheetData sheetId="6">
        <row r="24">
          <cell r="B24">
            <v>5014.2846732859989</v>
          </cell>
        </row>
      </sheetData>
      <sheetData sheetId="7"/>
      <sheetData sheetId="8">
        <row r="8">
          <cell r="G8">
            <v>10357.791928219582</v>
          </cell>
        </row>
      </sheetData>
      <sheetData sheetId="9"/>
      <sheetData sheetId="10"/>
      <sheetData sheetId="11">
        <row r="14">
          <cell r="B14">
            <v>61.014251211829162</v>
          </cell>
        </row>
      </sheetData>
      <sheetData sheetId="12"/>
      <sheetData sheetId="13">
        <row r="7">
          <cell r="A7" t="str">
            <v>Base 2009= 100</v>
          </cell>
          <cell r="B7">
            <v>0</v>
          </cell>
          <cell r="G7">
            <v>0</v>
          </cell>
        </row>
        <row r="8">
          <cell r="A8">
            <v>2009</v>
          </cell>
          <cell r="B8">
            <v>138.41085374649822</v>
          </cell>
          <cell r="G8">
            <v>138.41085374649822</v>
          </cell>
        </row>
        <row r="9">
          <cell r="A9">
            <v>2010</v>
          </cell>
          <cell r="B9">
            <v>138.81985581178841</v>
          </cell>
          <cell r="G9">
            <v>138.83373918570697</v>
          </cell>
        </row>
        <row r="10">
          <cell r="A10">
            <v>2011</v>
          </cell>
          <cell r="B10">
            <v>135.90770708206034</v>
          </cell>
          <cell r="G10">
            <v>133.89921880005943</v>
          </cell>
        </row>
        <row r="11">
          <cell r="A11">
            <v>2012</v>
          </cell>
          <cell r="B11">
            <v>133.64361018457998</v>
          </cell>
          <cell r="G11">
            <v>131.4057699227948</v>
          </cell>
        </row>
        <row r="12">
          <cell r="A12">
            <v>2013</v>
          </cell>
          <cell r="B12">
            <v>136.19393434624791</v>
          </cell>
          <cell r="G12">
            <v>133.37986984663914</v>
          </cell>
        </row>
        <row r="13">
          <cell r="A13">
            <v>2014</v>
          </cell>
          <cell r="B13">
            <v>137.73095216951089</v>
          </cell>
          <cell r="G13">
            <v>135.2804938475486</v>
          </cell>
        </row>
        <row r="14">
          <cell r="A14" t="str">
            <v/>
          </cell>
          <cell r="B14">
            <v>0</v>
          </cell>
          <cell r="G14">
            <v>0</v>
          </cell>
        </row>
        <row r="15">
          <cell r="A15">
            <v>0</v>
          </cell>
          <cell r="B15">
            <v>0</v>
          </cell>
          <cell r="G15">
            <v>0</v>
          </cell>
        </row>
        <row r="16">
          <cell r="A16">
            <v>0</v>
          </cell>
          <cell r="B16">
            <v>0</v>
          </cell>
          <cell r="G16">
            <v>0</v>
          </cell>
        </row>
        <row r="17">
          <cell r="A17">
            <v>0</v>
          </cell>
          <cell r="B17">
            <v>0</v>
          </cell>
          <cell r="G17">
            <v>0</v>
          </cell>
        </row>
        <row r="18">
          <cell r="A18">
            <v>0</v>
          </cell>
          <cell r="B18">
            <v>0</v>
          </cell>
          <cell r="G18">
            <v>0</v>
          </cell>
        </row>
        <row r="19">
          <cell r="A19">
            <v>0</v>
          </cell>
          <cell r="B19">
            <v>0</v>
          </cell>
          <cell r="G19">
            <v>0</v>
          </cell>
        </row>
        <row r="20">
          <cell r="A20">
            <v>0</v>
          </cell>
          <cell r="B20">
            <v>0</v>
          </cell>
          <cell r="G20">
            <v>0</v>
          </cell>
        </row>
        <row r="21">
          <cell r="A21">
            <v>0</v>
          </cell>
          <cell r="B21">
            <v>0</v>
          </cell>
          <cell r="G21">
            <v>0</v>
          </cell>
        </row>
        <row r="22">
          <cell r="A22">
            <v>0</v>
          </cell>
          <cell r="B22">
            <v>0</v>
          </cell>
          <cell r="G22">
            <v>0</v>
          </cell>
        </row>
        <row r="23">
          <cell r="A23">
            <v>0</v>
          </cell>
          <cell r="B23">
            <v>0</v>
          </cell>
          <cell r="G23">
            <v>0</v>
          </cell>
        </row>
        <row r="24">
          <cell r="A24">
            <v>0</v>
          </cell>
          <cell r="B24">
            <v>0</v>
          </cell>
          <cell r="G24">
            <v>0</v>
          </cell>
        </row>
        <row r="25">
          <cell r="A25">
            <v>0</v>
          </cell>
          <cell r="B25">
            <v>0</v>
          </cell>
          <cell r="G25">
            <v>0</v>
          </cell>
        </row>
        <row r="26">
          <cell r="A26">
            <v>0</v>
          </cell>
          <cell r="B26">
            <v>0</v>
          </cell>
          <cell r="G26">
            <v>0</v>
          </cell>
        </row>
        <row r="27">
          <cell r="A27">
            <v>0</v>
          </cell>
          <cell r="B27">
            <v>0</v>
          </cell>
          <cell r="G27">
            <v>0</v>
          </cell>
        </row>
        <row r="28">
          <cell r="A28">
            <v>0</v>
          </cell>
          <cell r="B28">
            <v>0</v>
          </cell>
          <cell r="G28">
            <v>0</v>
          </cell>
        </row>
        <row r="29">
          <cell r="A29">
            <v>0</v>
          </cell>
          <cell r="B29">
            <v>0</v>
          </cell>
          <cell r="G29">
            <v>0</v>
          </cell>
        </row>
        <row r="30">
          <cell r="A30">
            <v>0</v>
          </cell>
          <cell r="B30">
            <v>0</v>
          </cell>
          <cell r="G30">
            <v>0</v>
          </cell>
        </row>
        <row r="31">
          <cell r="A31">
            <v>0</v>
          </cell>
          <cell r="B31">
            <v>0</v>
          </cell>
          <cell r="G31">
            <v>0</v>
          </cell>
        </row>
        <row r="32">
          <cell r="A32">
            <v>0</v>
          </cell>
          <cell r="B32">
            <v>0</v>
          </cell>
          <cell r="G32">
            <v>0</v>
          </cell>
        </row>
        <row r="33">
          <cell r="A33">
            <v>0</v>
          </cell>
          <cell r="B33">
            <v>0</v>
          </cell>
          <cell r="G33">
            <v>0</v>
          </cell>
        </row>
        <row r="34">
          <cell r="A34">
            <v>0</v>
          </cell>
          <cell r="B34">
            <v>0</v>
          </cell>
          <cell r="G34">
            <v>0</v>
          </cell>
        </row>
        <row r="35">
          <cell r="A35">
            <v>0</v>
          </cell>
          <cell r="B35">
            <v>0</v>
          </cell>
          <cell r="G35">
            <v>0</v>
          </cell>
        </row>
        <row r="36">
          <cell r="A36">
            <v>0</v>
          </cell>
          <cell r="B36">
            <v>0</v>
          </cell>
          <cell r="G36">
            <v>0</v>
          </cell>
        </row>
        <row r="37">
          <cell r="A37">
            <v>0</v>
          </cell>
          <cell r="B37">
            <v>0</v>
          </cell>
          <cell r="G37">
            <v>0</v>
          </cell>
        </row>
        <row r="38">
          <cell r="A38">
            <v>0</v>
          </cell>
          <cell r="B38">
            <v>0</v>
          </cell>
          <cell r="G38">
            <v>0</v>
          </cell>
        </row>
        <row r="39">
          <cell r="A39">
            <v>0</v>
          </cell>
          <cell r="B39">
            <v>0</v>
          </cell>
          <cell r="G39">
            <v>0</v>
          </cell>
        </row>
        <row r="40">
          <cell r="A40">
            <v>0</v>
          </cell>
          <cell r="B40">
            <v>0</v>
          </cell>
          <cell r="G40">
            <v>0</v>
          </cell>
        </row>
        <row r="41">
          <cell r="A41">
            <v>0</v>
          </cell>
          <cell r="B41">
            <v>0</v>
          </cell>
          <cell r="G41">
            <v>0</v>
          </cell>
        </row>
        <row r="42">
          <cell r="A42">
            <v>0</v>
          </cell>
          <cell r="B42">
            <v>0</v>
          </cell>
          <cell r="G42">
            <v>0</v>
          </cell>
        </row>
        <row r="43">
          <cell r="A43">
            <v>0</v>
          </cell>
          <cell r="B43">
            <v>0</v>
          </cell>
          <cell r="G43">
            <v>0</v>
          </cell>
        </row>
        <row r="44">
          <cell r="A44">
            <v>0</v>
          </cell>
          <cell r="B44">
            <v>0</v>
          </cell>
          <cell r="G44">
            <v>0</v>
          </cell>
        </row>
        <row r="45">
          <cell r="A45">
            <v>0</v>
          </cell>
          <cell r="B45">
            <v>0</v>
          </cell>
          <cell r="G45">
            <v>0</v>
          </cell>
        </row>
        <row r="46">
          <cell r="A46">
            <v>0</v>
          </cell>
          <cell r="B46">
            <v>0</v>
          </cell>
          <cell r="G46">
            <v>0</v>
          </cell>
        </row>
        <row r="47">
          <cell r="A47">
            <v>0</v>
          </cell>
          <cell r="B47">
            <v>0</v>
          </cell>
          <cell r="G47">
            <v>0</v>
          </cell>
        </row>
        <row r="48">
          <cell r="A48">
            <v>0</v>
          </cell>
          <cell r="B48">
            <v>0</v>
          </cell>
          <cell r="G48">
            <v>0</v>
          </cell>
        </row>
        <row r="49">
          <cell r="A49">
            <v>0</v>
          </cell>
          <cell r="B49">
            <v>0</v>
          </cell>
          <cell r="G49">
            <v>0</v>
          </cell>
        </row>
        <row r="50">
          <cell r="A50">
            <v>0</v>
          </cell>
          <cell r="B50">
            <v>0</v>
          </cell>
          <cell r="G50">
            <v>0</v>
          </cell>
        </row>
        <row r="51">
          <cell r="A51">
            <v>0</v>
          </cell>
          <cell r="B51">
            <v>0</v>
          </cell>
          <cell r="G51">
            <v>0</v>
          </cell>
        </row>
        <row r="52">
          <cell r="A52">
            <v>0</v>
          </cell>
          <cell r="B52">
            <v>0</v>
          </cell>
          <cell r="G52">
            <v>0</v>
          </cell>
        </row>
        <row r="53">
          <cell r="A53">
            <v>0</v>
          </cell>
          <cell r="B53">
            <v>0</v>
          </cell>
          <cell r="G53">
            <v>0</v>
          </cell>
        </row>
        <row r="54">
          <cell r="A54">
            <v>0</v>
          </cell>
          <cell r="B54">
            <v>0</v>
          </cell>
          <cell r="G54">
            <v>0</v>
          </cell>
        </row>
        <row r="55">
          <cell r="A55">
            <v>0</v>
          </cell>
          <cell r="B55">
            <v>0</v>
          </cell>
          <cell r="G55">
            <v>0</v>
          </cell>
        </row>
        <row r="56">
          <cell r="A56">
            <v>0</v>
          </cell>
          <cell r="B56">
            <v>0</v>
          </cell>
          <cell r="G56">
            <v>0</v>
          </cell>
        </row>
        <row r="57">
          <cell r="A57">
            <v>0</v>
          </cell>
          <cell r="B57">
            <v>0</v>
          </cell>
          <cell r="G57">
            <v>0</v>
          </cell>
        </row>
        <row r="58">
          <cell r="A58">
            <v>0</v>
          </cell>
          <cell r="B58">
            <v>0</v>
          </cell>
          <cell r="G58">
            <v>0</v>
          </cell>
        </row>
        <row r="59">
          <cell r="A59">
            <v>0</v>
          </cell>
          <cell r="B59">
            <v>0</v>
          </cell>
          <cell r="G59">
            <v>0</v>
          </cell>
        </row>
        <row r="60">
          <cell r="A60">
            <v>0</v>
          </cell>
          <cell r="B60">
            <v>0</v>
          </cell>
          <cell r="G60">
            <v>0</v>
          </cell>
        </row>
        <row r="61">
          <cell r="A61">
            <v>0</v>
          </cell>
          <cell r="B61">
            <v>0</v>
          </cell>
          <cell r="G61">
            <v>0</v>
          </cell>
        </row>
        <row r="62">
          <cell r="A62">
            <v>0</v>
          </cell>
          <cell r="B62">
            <v>0</v>
          </cell>
          <cell r="G62">
            <v>0</v>
          </cell>
        </row>
        <row r="63">
          <cell r="A63">
            <v>0</v>
          </cell>
          <cell r="B63">
            <v>0</v>
          </cell>
          <cell r="G63">
            <v>0</v>
          </cell>
        </row>
        <row r="64">
          <cell r="A64">
            <v>0</v>
          </cell>
          <cell r="B64">
            <v>0</v>
          </cell>
          <cell r="G64">
            <v>0</v>
          </cell>
        </row>
        <row r="65">
          <cell r="A65">
            <v>0</v>
          </cell>
          <cell r="B65">
            <v>0</v>
          </cell>
          <cell r="G65">
            <v>0</v>
          </cell>
        </row>
        <row r="66">
          <cell r="A66">
            <v>0</v>
          </cell>
          <cell r="B66">
            <v>0</v>
          </cell>
          <cell r="G66">
            <v>0</v>
          </cell>
        </row>
        <row r="67">
          <cell r="A67">
            <v>0</v>
          </cell>
          <cell r="B67">
            <v>0</v>
          </cell>
          <cell r="G67">
            <v>0</v>
          </cell>
        </row>
        <row r="68">
          <cell r="A68">
            <v>0</v>
          </cell>
          <cell r="B68">
            <v>0</v>
          </cell>
          <cell r="G68">
            <v>0</v>
          </cell>
        </row>
        <row r="69">
          <cell r="A69">
            <v>0</v>
          </cell>
          <cell r="B69">
            <v>0</v>
          </cell>
          <cell r="G69">
            <v>0</v>
          </cell>
        </row>
        <row r="70">
          <cell r="A70">
            <v>0</v>
          </cell>
          <cell r="B70">
            <v>0</v>
          </cell>
          <cell r="G70">
            <v>0</v>
          </cell>
        </row>
        <row r="71">
          <cell r="A71">
            <v>0</v>
          </cell>
          <cell r="B71">
            <v>0</v>
          </cell>
          <cell r="G71">
            <v>0</v>
          </cell>
        </row>
        <row r="72">
          <cell r="A72">
            <v>0</v>
          </cell>
          <cell r="B72">
            <v>0</v>
          </cell>
          <cell r="G72">
            <v>0</v>
          </cell>
        </row>
        <row r="73">
          <cell r="A73">
            <v>0</v>
          </cell>
          <cell r="B73">
            <v>0</v>
          </cell>
          <cell r="G73">
            <v>0</v>
          </cell>
        </row>
        <row r="74">
          <cell r="A74">
            <v>0</v>
          </cell>
          <cell r="B74">
            <v>0</v>
          </cell>
          <cell r="G74">
            <v>0</v>
          </cell>
        </row>
        <row r="75">
          <cell r="A75">
            <v>0</v>
          </cell>
          <cell r="B75">
            <v>0</v>
          </cell>
          <cell r="G75">
            <v>0</v>
          </cell>
        </row>
        <row r="76">
          <cell r="A76">
            <v>0</v>
          </cell>
          <cell r="B76">
            <v>0</v>
          </cell>
          <cell r="G76">
            <v>0</v>
          </cell>
        </row>
        <row r="77">
          <cell r="A77">
            <v>0</v>
          </cell>
          <cell r="B77">
            <v>0</v>
          </cell>
          <cell r="G77">
            <v>0</v>
          </cell>
        </row>
        <row r="78">
          <cell r="A78">
            <v>0</v>
          </cell>
          <cell r="B78">
            <v>0</v>
          </cell>
          <cell r="G78">
            <v>0</v>
          </cell>
        </row>
        <row r="79">
          <cell r="A79">
            <v>0</v>
          </cell>
          <cell r="B79">
            <v>0</v>
          </cell>
          <cell r="G79">
            <v>0</v>
          </cell>
        </row>
        <row r="80">
          <cell r="A80">
            <v>0</v>
          </cell>
          <cell r="B80">
            <v>0</v>
          </cell>
          <cell r="G80">
            <v>0</v>
          </cell>
        </row>
        <row r="81">
          <cell r="A81">
            <v>0</v>
          </cell>
          <cell r="B81">
            <v>0</v>
          </cell>
          <cell r="G81">
            <v>0</v>
          </cell>
        </row>
        <row r="82">
          <cell r="A82">
            <v>0</v>
          </cell>
          <cell r="B82">
            <v>0</v>
          </cell>
          <cell r="G82">
            <v>0</v>
          </cell>
        </row>
        <row r="83">
          <cell r="A83">
            <v>0</v>
          </cell>
          <cell r="B83">
            <v>0</v>
          </cell>
          <cell r="G83">
            <v>0</v>
          </cell>
        </row>
        <row r="84">
          <cell r="A84">
            <v>0</v>
          </cell>
          <cell r="B84">
            <v>0</v>
          </cell>
          <cell r="G84">
            <v>0</v>
          </cell>
        </row>
        <row r="85">
          <cell r="A85">
            <v>0</v>
          </cell>
          <cell r="B85">
            <v>0</v>
          </cell>
          <cell r="G85">
            <v>0</v>
          </cell>
        </row>
        <row r="86">
          <cell r="A86">
            <v>0</v>
          </cell>
          <cell r="B86">
            <v>0</v>
          </cell>
          <cell r="G86">
            <v>0</v>
          </cell>
        </row>
        <row r="87">
          <cell r="A87">
            <v>0</v>
          </cell>
          <cell r="B87">
            <v>0</v>
          </cell>
          <cell r="G87">
            <v>0</v>
          </cell>
        </row>
        <row r="88">
          <cell r="A88">
            <v>0</v>
          </cell>
          <cell r="B88">
            <v>0</v>
          </cell>
          <cell r="G88">
            <v>0</v>
          </cell>
        </row>
        <row r="89">
          <cell r="A89">
            <v>0</v>
          </cell>
          <cell r="B89">
            <v>0</v>
          </cell>
          <cell r="G89">
            <v>0</v>
          </cell>
        </row>
        <row r="90">
          <cell r="A90">
            <v>0</v>
          </cell>
          <cell r="B90">
            <v>0</v>
          </cell>
          <cell r="G90">
            <v>0</v>
          </cell>
        </row>
        <row r="91">
          <cell r="A91">
            <v>0</v>
          </cell>
          <cell r="B91">
            <v>0</v>
          </cell>
          <cell r="G91">
            <v>0</v>
          </cell>
        </row>
        <row r="92">
          <cell r="A92">
            <v>0</v>
          </cell>
          <cell r="B92">
            <v>0</v>
          </cell>
          <cell r="G92">
            <v>0</v>
          </cell>
        </row>
        <row r="93">
          <cell r="A93">
            <v>0</v>
          </cell>
          <cell r="B93">
            <v>0</v>
          </cell>
          <cell r="G93">
            <v>0</v>
          </cell>
        </row>
        <row r="94">
          <cell r="A94">
            <v>0</v>
          </cell>
          <cell r="B94">
            <v>0</v>
          </cell>
          <cell r="G94">
            <v>0</v>
          </cell>
        </row>
        <row r="95">
          <cell r="A95">
            <v>0</v>
          </cell>
          <cell r="B95">
            <v>0</v>
          </cell>
          <cell r="G95">
            <v>0</v>
          </cell>
        </row>
        <row r="96">
          <cell r="A96">
            <v>0</v>
          </cell>
          <cell r="B96">
            <v>0</v>
          </cell>
          <cell r="G96">
            <v>0</v>
          </cell>
        </row>
        <row r="97">
          <cell r="A97">
            <v>0</v>
          </cell>
          <cell r="B97">
            <v>0</v>
          </cell>
          <cell r="G97">
            <v>0</v>
          </cell>
        </row>
        <row r="98">
          <cell r="A98">
            <v>0</v>
          </cell>
          <cell r="B98">
            <v>0</v>
          </cell>
          <cell r="G98">
            <v>0</v>
          </cell>
        </row>
        <row r="99">
          <cell r="A99">
            <v>0</v>
          </cell>
          <cell r="B99">
            <v>0</v>
          </cell>
          <cell r="G99">
            <v>0</v>
          </cell>
        </row>
        <row r="100">
          <cell r="A100">
            <v>0</v>
          </cell>
          <cell r="B100">
            <v>0</v>
          </cell>
          <cell r="G100">
            <v>0</v>
          </cell>
        </row>
        <row r="101">
          <cell r="A101">
            <v>0</v>
          </cell>
          <cell r="B101">
            <v>0</v>
          </cell>
          <cell r="G101">
            <v>0</v>
          </cell>
        </row>
        <row r="102">
          <cell r="A102">
            <v>0</v>
          </cell>
          <cell r="B102">
            <v>0</v>
          </cell>
          <cell r="G102">
            <v>0</v>
          </cell>
        </row>
        <row r="103">
          <cell r="A103">
            <v>0</v>
          </cell>
          <cell r="B103">
            <v>0</v>
          </cell>
          <cell r="G103">
            <v>0</v>
          </cell>
        </row>
        <row r="104">
          <cell r="A104">
            <v>0</v>
          </cell>
          <cell r="B104">
            <v>0</v>
          </cell>
          <cell r="G104">
            <v>0</v>
          </cell>
        </row>
        <row r="105">
          <cell r="A105">
            <v>0</v>
          </cell>
          <cell r="B105">
            <v>0</v>
          </cell>
          <cell r="G105">
            <v>0</v>
          </cell>
        </row>
        <row r="106">
          <cell r="A106">
            <v>0</v>
          </cell>
          <cell r="B106">
            <v>0</v>
          </cell>
          <cell r="G106">
            <v>0</v>
          </cell>
        </row>
        <row r="107">
          <cell r="A107">
            <v>0</v>
          </cell>
          <cell r="B107">
            <v>0</v>
          </cell>
          <cell r="G107">
            <v>0</v>
          </cell>
        </row>
        <row r="108">
          <cell r="A108">
            <v>0</v>
          </cell>
          <cell r="B108">
            <v>0</v>
          </cell>
          <cell r="G108">
            <v>0</v>
          </cell>
        </row>
        <row r="109">
          <cell r="A109">
            <v>0</v>
          </cell>
          <cell r="B109">
            <v>0</v>
          </cell>
          <cell r="G109">
            <v>0</v>
          </cell>
        </row>
        <row r="110">
          <cell r="A110">
            <v>0</v>
          </cell>
          <cell r="B110">
            <v>0</v>
          </cell>
          <cell r="G110">
            <v>0</v>
          </cell>
        </row>
        <row r="111">
          <cell r="A111">
            <v>0</v>
          </cell>
          <cell r="B111">
            <v>0</v>
          </cell>
          <cell r="G111">
            <v>0</v>
          </cell>
        </row>
        <row r="112">
          <cell r="A112">
            <v>0</v>
          </cell>
          <cell r="B112">
            <v>0</v>
          </cell>
          <cell r="G112">
            <v>0</v>
          </cell>
        </row>
        <row r="113">
          <cell r="A113">
            <v>0</v>
          </cell>
          <cell r="B113">
            <v>0</v>
          </cell>
          <cell r="G113">
            <v>0</v>
          </cell>
        </row>
        <row r="114">
          <cell r="A114">
            <v>0</v>
          </cell>
          <cell r="B114">
            <v>0</v>
          </cell>
          <cell r="G114">
            <v>0</v>
          </cell>
        </row>
        <row r="115">
          <cell r="A115">
            <v>0</v>
          </cell>
          <cell r="B115">
            <v>0</v>
          </cell>
          <cell r="G115">
            <v>0</v>
          </cell>
        </row>
        <row r="116">
          <cell r="A116">
            <v>0</v>
          </cell>
          <cell r="B116">
            <v>0</v>
          </cell>
          <cell r="G116">
            <v>0</v>
          </cell>
        </row>
        <row r="117">
          <cell r="A117">
            <v>0</v>
          </cell>
          <cell r="B117">
            <v>0</v>
          </cell>
          <cell r="G117">
            <v>0</v>
          </cell>
        </row>
        <row r="118">
          <cell r="A118">
            <v>0</v>
          </cell>
          <cell r="B118">
            <v>0</v>
          </cell>
          <cell r="G118">
            <v>0</v>
          </cell>
        </row>
        <row r="119">
          <cell r="A119">
            <v>0</v>
          </cell>
          <cell r="B119">
            <v>0</v>
          </cell>
          <cell r="G119">
            <v>0</v>
          </cell>
        </row>
        <row r="120">
          <cell r="A120">
            <v>0</v>
          </cell>
          <cell r="B120">
            <v>0</v>
          </cell>
          <cell r="G120">
            <v>0</v>
          </cell>
        </row>
        <row r="121">
          <cell r="A121">
            <v>0</v>
          </cell>
          <cell r="B121">
            <v>0</v>
          </cell>
          <cell r="G121">
            <v>0</v>
          </cell>
        </row>
        <row r="122">
          <cell r="A122">
            <v>0</v>
          </cell>
          <cell r="B122">
            <v>0</v>
          </cell>
          <cell r="G122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17.1.3.5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9"/>
      <sheetName val="17.2.10"/>
      <sheetName val="17.3.1"/>
      <sheetName val="17.3.2"/>
      <sheetName val="17.3.3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8">
          <cell r="A8" t="str">
            <v xml:space="preserve"> 2003</v>
          </cell>
          <cell r="C8">
            <v>1490.3175000000001</v>
          </cell>
          <cell r="D8">
            <v>1668.615</v>
          </cell>
          <cell r="E8">
            <v>1396.5550000000001</v>
          </cell>
        </row>
        <row r="9">
          <cell r="A9" t="str">
            <v xml:space="preserve"> 2004</v>
          </cell>
          <cell r="C9">
            <v>1533.8100000000002</v>
          </cell>
          <cell r="D9">
            <v>1715.0525</v>
          </cell>
          <cell r="E9">
            <v>1464.175</v>
          </cell>
        </row>
        <row r="10">
          <cell r="A10" t="str">
            <v xml:space="preserve"> 2005</v>
          </cell>
          <cell r="C10">
            <v>1571.9900000000002</v>
          </cell>
          <cell r="D10">
            <v>1774.2825</v>
          </cell>
          <cell r="E10">
            <v>1496.4650000000001</v>
          </cell>
        </row>
        <row r="11">
          <cell r="A11" t="str">
            <v xml:space="preserve"> 2006</v>
          </cell>
          <cell r="C11">
            <v>1646.96</v>
          </cell>
          <cell r="D11">
            <v>1835.6875</v>
          </cell>
          <cell r="E11">
            <v>1532.0175000000002</v>
          </cell>
        </row>
        <row r="12">
          <cell r="A12" t="str">
            <v xml:space="preserve"> 2007</v>
          </cell>
          <cell r="C12">
            <v>1713.16</v>
          </cell>
          <cell r="D12">
            <v>1897.9024999999999</v>
          </cell>
          <cell r="E12">
            <v>1602.0574999999999</v>
          </cell>
        </row>
        <row r="13">
          <cell r="A13" t="str">
            <v xml:space="preserve"> 2008</v>
          </cell>
          <cell r="C13">
            <v>1800.0275000000001</v>
          </cell>
          <cell r="D13">
            <v>1989.2075</v>
          </cell>
          <cell r="E13">
            <v>1703.2449999999999</v>
          </cell>
        </row>
        <row r="14">
          <cell r="A14" t="str">
            <v xml:space="preserve"> 2009</v>
          </cell>
          <cell r="C14">
            <v>1857.9775</v>
          </cell>
          <cell r="D14">
            <v>2030.2350000000001</v>
          </cell>
          <cell r="E14">
            <v>1791.1849999999999</v>
          </cell>
        </row>
        <row r="15">
          <cell r="A15" t="str">
            <v xml:space="preserve"> 2010</v>
          </cell>
          <cell r="C15">
            <v>1875.23</v>
          </cell>
          <cell r="D15">
            <v>2088.605</v>
          </cell>
          <cell r="E15">
            <v>1804.7349999999999</v>
          </cell>
        </row>
        <row r="16">
          <cell r="A16" t="str">
            <v xml:space="preserve"> 2011</v>
          </cell>
          <cell r="C16">
            <v>1894.8425</v>
          </cell>
          <cell r="D16">
            <v>2147.29</v>
          </cell>
          <cell r="E16">
            <v>1849.53</v>
          </cell>
        </row>
        <row r="17">
          <cell r="A17" t="str">
            <v xml:space="preserve"> 2012</v>
          </cell>
          <cell r="C17">
            <v>1883.5400000000002</v>
          </cell>
          <cell r="D17">
            <v>2172.1475</v>
          </cell>
          <cell r="E17">
            <v>1872.7925</v>
          </cell>
        </row>
        <row r="18">
          <cell r="A18" t="str">
            <v xml:space="preserve"> 2013</v>
          </cell>
          <cell r="C18">
            <v>1883.7600000000002</v>
          </cell>
          <cell r="D18">
            <v>2214.0100000000002</v>
          </cell>
          <cell r="E18">
            <v>1882.9450000000002</v>
          </cell>
        </row>
        <row r="19">
          <cell r="A19" t="str">
            <v xml:space="preserve"> 2014 </v>
          </cell>
          <cell r="C19">
            <v>1881.91</v>
          </cell>
          <cell r="D19">
            <v>2247.6350000000002</v>
          </cell>
          <cell r="E19">
            <v>1895.4475</v>
          </cell>
        </row>
        <row r="20">
          <cell r="A20" t="str">
            <v xml:space="preserve"> 2015 (P)</v>
          </cell>
          <cell r="C20">
            <v>1902.37</v>
          </cell>
          <cell r="D20">
            <v>2257.0300000000002</v>
          </cell>
          <cell r="E20">
            <v>1882.23</v>
          </cell>
        </row>
      </sheetData>
      <sheetData sheetId="15" refreshError="1"/>
      <sheetData sheetId="16" refreshError="1"/>
      <sheetData sheetId="17">
        <row r="6">
          <cell r="B6" t="str">
            <v>Índice General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EXPLICACION"/>
      <sheetName val="34.1y34.2"/>
      <sheetName val="34.3"/>
      <sheetName val="34.4y34.5"/>
      <sheetName val="34.6"/>
      <sheetName val="34.7"/>
      <sheetName val="Eurostat CAA corrientes "/>
      <sheetName val="CEA  corrientes AUXILIAR"/>
      <sheetName val="HOJA &quot;A&quot; EXPORTACION"/>
      <sheetName val="AMORTIZACIONES FBCF2000 AMORTIZ"/>
      <sheetName val="34.8 AUXILIAR (P.CORRIENTES)"/>
      <sheetName val="34.8"/>
      <sheetName val="TABLA MACROSMAGNIT. PARA LA WEB"/>
      <sheetName val="MACROS WEB DESARROLLADAS"/>
      <sheetName val="EST06 DF05 &quot;Francaise&quot;"/>
      <sheetName val="COLUMNA N+2 A INCORPORAR"/>
      <sheetName val="CODIGOS EUROSTAT"/>
      <sheetName val="MACROS A PRECIOS BASICOS"/>
      <sheetName val="SUBVENCIONES AL PRODUCTO"/>
      <sheetName val="IMPUESTOS AL PRODUCTO"/>
      <sheetName val="PRODUCCION BRUTA A PRECIOS PRDU"/>
      <sheetName val="PUBLICADO HASTA HORA EN ANUARIO"/>
      <sheetName val="COMPROBACION HOJA ANUARIO"/>
      <sheetName val="Eurostat CAA constantes 2000 "/>
      <sheetName val="CEA  constantes AUXILIAR"/>
      <sheetName val="34.9 AUXILIAR (P.CONSTANTES)"/>
      <sheetName val="34.9"/>
      <sheetName val="CEA A PRECIOS DEL AÑO ANTERIOR"/>
      <sheetName val="34.10"/>
      <sheetName val="34.11"/>
      <sheetName val=" 34.12 y 34.13"/>
      <sheetName val="CUENTAS REGIONALES"/>
      <sheetName val="INE BASE PIB"/>
      <sheetName val="INE BASE RENTA NAC DIPONIBLE"/>
      <sheetName val="29.42"/>
      <sheetName val="DESCARGA DESDE NEW CRONOS"/>
      <sheetName val="17.2.16"/>
      <sheetName val="ANALISIS CONSUMOS INTERMEDIOS"/>
      <sheetName val="ANALISIS AMORTIZAC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5">
          <cell r="AZ5">
            <v>2006</v>
          </cell>
          <cell r="BA5">
            <v>2007</v>
          </cell>
          <cell r="BB5">
            <v>2008</v>
          </cell>
          <cell r="BC5">
            <v>2009</v>
          </cell>
          <cell r="BD5">
            <v>2010</v>
          </cell>
          <cell r="BE5">
            <v>2011</v>
          </cell>
          <cell r="BF5">
            <v>2012</v>
          </cell>
          <cell r="BG5">
            <v>2013</v>
          </cell>
          <cell r="BH5">
            <v>2014</v>
          </cell>
          <cell r="BI5" t="str">
            <v>2015(A)</v>
          </cell>
        </row>
        <row r="6">
          <cell r="AZ6">
            <v>70.031000000000006</v>
          </cell>
          <cell r="BA6">
            <v>1373.4560000000001</v>
          </cell>
          <cell r="BB6">
            <v>1312.585</v>
          </cell>
          <cell r="BC6">
            <v>1467.0360000000001</v>
          </cell>
          <cell r="BD6">
            <v>1184.1970000000001</v>
          </cell>
          <cell r="BE6">
            <v>1124.8429999999998</v>
          </cell>
          <cell r="BF6">
            <v>1116.769</v>
          </cell>
          <cell r="BG6">
            <v>1274.867</v>
          </cell>
          <cell r="BH6">
            <v>1350.7089999999998</v>
          </cell>
          <cell r="BI6">
            <v>1572.1959999999999</v>
          </cell>
        </row>
        <row r="7">
          <cell r="AZ7">
            <v>220.934</v>
          </cell>
          <cell r="BA7">
            <v>746.92200000000003</v>
          </cell>
          <cell r="BB7">
            <v>1168.8910000000001</v>
          </cell>
          <cell r="BC7">
            <v>1038.0609999999999</v>
          </cell>
          <cell r="BD7">
            <v>932.90700000000004</v>
          </cell>
          <cell r="BE7">
            <v>953.85299999999995</v>
          </cell>
          <cell r="BF7">
            <v>800.93299999999999</v>
          </cell>
          <cell r="BG7">
            <v>872.57600000000002</v>
          </cell>
          <cell r="BH7">
            <v>907.63199999999995</v>
          </cell>
          <cell r="BI7">
            <v>936.279</v>
          </cell>
        </row>
        <row r="8">
          <cell r="AZ8">
            <v>-150.90299999999999</v>
          </cell>
          <cell r="BA8">
            <v>626.53399999999999</v>
          </cell>
          <cell r="BB8">
            <v>143.69399999999999</v>
          </cell>
          <cell r="BC8">
            <v>428.97500000000002</v>
          </cell>
          <cell r="BD8">
            <v>251.29</v>
          </cell>
          <cell r="BE8">
            <v>170.99</v>
          </cell>
          <cell r="BF8">
            <v>315.83600000000001</v>
          </cell>
          <cell r="BG8">
            <v>402.291</v>
          </cell>
          <cell r="BH8">
            <v>443.077</v>
          </cell>
          <cell r="BI8">
            <v>635.91700000000003</v>
          </cell>
        </row>
        <row r="9">
          <cell r="AZ9">
            <v>3600.069</v>
          </cell>
          <cell r="BA9">
            <v>3716.6880000000001</v>
          </cell>
          <cell r="BB9">
            <v>4045.241</v>
          </cell>
          <cell r="BC9">
            <v>3921.04</v>
          </cell>
          <cell r="BD9">
            <v>3606.884</v>
          </cell>
          <cell r="BE9">
            <v>3354.2083400000001</v>
          </cell>
          <cell r="BF9">
            <v>3109.054255</v>
          </cell>
          <cell r="BG9">
            <v>2944.3931400000001</v>
          </cell>
          <cell r="BH9">
            <v>3007.9962411639722</v>
          </cell>
          <cell r="BI9">
            <v>2989.298681163973</v>
          </cell>
        </row>
        <row r="10">
          <cell r="AZ10">
            <v>2069.7129999999997</v>
          </cell>
          <cell r="BA10">
            <v>1909.5819999999999</v>
          </cell>
          <cell r="BB10">
            <v>2142.8449999999998</v>
          </cell>
          <cell r="BC10">
            <v>2278.357</v>
          </cell>
          <cell r="BD10">
            <v>2061.4929999999999</v>
          </cell>
          <cell r="BE10">
            <v>1815.2043399999998</v>
          </cell>
          <cell r="BF10">
            <v>1589.6352549999999</v>
          </cell>
          <cell r="BG10">
            <v>1372.1771400000002</v>
          </cell>
          <cell r="BH10">
            <v>1413.2682411639723</v>
          </cell>
          <cell r="BI10">
            <v>1343.6726811639726</v>
          </cell>
        </row>
        <row r="11">
          <cell r="AZ11">
            <v>1500.35</v>
          </cell>
          <cell r="BA11">
            <v>1256.902</v>
          </cell>
          <cell r="BB11">
            <v>1485.5740000000001</v>
          </cell>
          <cell r="BC11">
            <v>1793.8</v>
          </cell>
          <cell r="BD11">
            <v>1620.296</v>
          </cell>
          <cell r="BE11">
            <v>1393.42</v>
          </cell>
          <cell r="BF11">
            <v>1200.8440000000001</v>
          </cell>
          <cell r="BG11">
            <v>954.71</v>
          </cell>
          <cell r="BH11">
            <v>929.06668116397248</v>
          </cell>
          <cell r="BI11">
            <v>818.57268116397256</v>
          </cell>
        </row>
        <row r="12">
          <cell r="AZ12">
            <v>569.36300000000006</v>
          </cell>
          <cell r="BA12">
            <v>652.67999999999995</v>
          </cell>
          <cell r="BB12">
            <v>657.27099999999996</v>
          </cell>
          <cell r="BC12">
            <v>484.55700000000002</v>
          </cell>
          <cell r="BD12">
            <v>441.197</v>
          </cell>
          <cell r="BE12">
            <v>421.78433999999976</v>
          </cell>
          <cell r="BF12">
            <v>388.79125499999986</v>
          </cell>
          <cell r="BG12">
            <v>417.46714000000009</v>
          </cell>
          <cell r="BH12">
            <v>484.20155999999992</v>
          </cell>
          <cell r="BI12">
            <v>525.1</v>
          </cell>
        </row>
        <row r="13">
          <cell r="AZ13">
            <v>1360.2560000000001</v>
          </cell>
          <cell r="BA13">
            <v>1363.4190000000001</v>
          </cell>
          <cell r="BB13">
            <v>1366.4459999999999</v>
          </cell>
          <cell r="BC13">
            <v>1384.086</v>
          </cell>
          <cell r="BD13">
            <v>1418.954</v>
          </cell>
          <cell r="BE13">
            <v>1471.6279999999999</v>
          </cell>
          <cell r="BF13">
            <v>1472.9190000000001</v>
          </cell>
          <cell r="BG13">
            <v>1482.8440000000001</v>
          </cell>
          <cell r="BH13">
            <v>1493.2059999999999</v>
          </cell>
          <cell r="BI13">
            <v>1486.067</v>
          </cell>
        </row>
        <row r="14">
          <cell r="AZ14">
            <v>1360.2560000000001</v>
          </cell>
          <cell r="BA14">
            <v>1363.4190000000001</v>
          </cell>
          <cell r="BB14">
            <v>1366.4459999999999</v>
          </cell>
          <cell r="BC14">
            <v>1384.086</v>
          </cell>
          <cell r="BD14">
            <v>1418.954</v>
          </cell>
          <cell r="BE14">
            <v>1471.6279999999999</v>
          </cell>
          <cell r="BF14">
            <v>1472.9190000000001</v>
          </cell>
          <cell r="BG14">
            <v>1482.8440000000001</v>
          </cell>
          <cell r="BH14">
            <v>1493.2059999999999</v>
          </cell>
          <cell r="BI14">
            <v>1486.067</v>
          </cell>
        </row>
        <row r="15">
          <cell r="AZ15" t="str">
            <v>na</v>
          </cell>
          <cell r="BA15" t="str">
            <v>na</v>
          </cell>
          <cell r="BB15" t="str">
            <v>na</v>
          </cell>
          <cell r="BC15" t="str">
            <v>na</v>
          </cell>
          <cell r="BD15" t="str">
            <v>na</v>
          </cell>
          <cell r="BE15" t="str">
            <v>na</v>
          </cell>
          <cell r="BF15" t="str">
            <v>na</v>
          </cell>
          <cell r="BG15" t="str">
            <v>na</v>
          </cell>
          <cell r="BH15" t="str">
            <v>na</v>
          </cell>
          <cell r="BI15" t="str">
            <v>na</v>
          </cell>
        </row>
        <row r="16">
          <cell r="AZ16">
            <v>170.1</v>
          </cell>
          <cell r="BA16">
            <v>443.68700000000001</v>
          </cell>
          <cell r="BB16">
            <v>535.95000000000005</v>
          </cell>
          <cell r="BC16">
            <v>258.59699999999998</v>
          </cell>
          <cell r="BD16">
            <v>126.437</v>
          </cell>
          <cell r="BE16">
            <v>67.376000000000005</v>
          </cell>
          <cell r="BF16">
            <v>46.5</v>
          </cell>
          <cell r="BG16">
            <v>89.372</v>
          </cell>
          <cell r="BH16">
            <v>101.52200000000001</v>
          </cell>
          <cell r="BI16">
            <v>159.559</v>
          </cell>
        </row>
        <row r="17">
          <cell r="AZ17" t="str">
            <v>na</v>
          </cell>
          <cell r="BA17" t="str">
            <v>na</v>
          </cell>
          <cell r="BB17" t="str">
            <v>na</v>
          </cell>
          <cell r="BC17" t="str">
            <v>na</v>
          </cell>
          <cell r="BD17" t="str">
            <v>na</v>
          </cell>
          <cell r="BE17" t="str">
            <v>na</v>
          </cell>
          <cell r="BF17" t="str">
            <v>na</v>
          </cell>
          <cell r="BG17" t="str">
            <v>na</v>
          </cell>
          <cell r="BH17" t="str">
            <v>na</v>
          </cell>
          <cell r="BI17" t="str">
            <v>na</v>
          </cell>
        </row>
        <row r="18">
          <cell r="AZ18">
            <v>170.1</v>
          </cell>
          <cell r="BA18">
            <v>443.68700000000001</v>
          </cell>
          <cell r="BB18">
            <v>535.95000000000005</v>
          </cell>
          <cell r="BC18">
            <v>258.59699999999998</v>
          </cell>
          <cell r="BD18">
            <v>126.437</v>
          </cell>
          <cell r="BE18">
            <v>67.376000000000005</v>
          </cell>
          <cell r="BF18">
            <v>46.5</v>
          </cell>
          <cell r="BG18">
            <v>89.372</v>
          </cell>
          <cell r="BH18">
            <v>101.52200000000001</v>
          </cell>
          <cell r="BI18">
            <v>159.559</v>
          </cell>
        </row>
        <row r="19">
          <cell r="AZ19">
            <v>170.1</v>
          </cell>
          <cell r="BA19">
            <v>443.68700000000001</v>
          </cell>
          <cell r="BB19">
            <v>535.95000000000005</v>
          </cell>
          <cell r="BC19">
            <v>258.59699999999998</v>
          </cell>
          <cell r="BD19">
            <v>126.437</v>
          </cell>
          <cell r="BE19">
            <v>67.376000000000005</v>
          </cell>
          <cell r="BF19">
            <v>46.5</v>
          </cell>
          <cell r="BG19">
            <v>89.372</v>
          </cell>
          <cell r="BH19">
            <v>101.52200000000001</v>
          </cell>
          <cell r="BI19">
            <v>159.559</v>
          </cell>
        </row>
        <row r="20">
          <cell r="AZ20" t="str">
            <v>na</v>
          </cell>
          <cell r="BA20" t="str">
            <v>na</v>
          </cell>
          <cell r="BB20" t="str">
            <v>na</v>
          </cell>
          <cell r="BC20" t="str">
            <v>na</v>
          </cell>
          <cell r="BD20" t="str">
            <v>na</v>
          </cell>
          <cell r="BE20" t="str">
            <v>na</v>
          </cell>
          <cell r="BF20" t="str">
            <v>na</v>
          </cell>
          <cell r="BG20" t="str">
            <v>na</v>
          </cell>
          <cell r="BH20" t="str">
            <v>na</v>
          </cell>
          <cell r="BI20" t="str">
            <v>na</v>
          </cell>
        </row>
        <row r="21">
          <cell r="AZ21">
            <v>3670.1</v>
          </cell>
          <cell r="BA21">
            <v>5090.1440000000002</v>
          </cell>
          <cell r="BB21">
            <v>5357.826</v>
          </cell>
          <cell r="BC21">
            <v>5388.076</v>
          </cell>
          <cell r="BD21">
            <v>4791.0810000000001</v>
          </cell>
          <cell r="BE21">
            <v>4479.05134</v>
          </cell>
          <cell r="BF21">
            <v>4225.8232550000002</v>
          </cell>
          <cell r="BG21">
            <v>4219.2601400000003</v>
          </cell>
          <cell r="BH21">
            <v>4358.7052411639725</v>
          </cell>
          <cell r="BI21">
            <v>4561.4946811639729</v>
          </cell>
        </row>
        <row r="22">
          <cell r="AZ22">
            <v>-94.784829000000173</v>
          </cell>
          <cell r="BA22">
            <v>455.74716500000068</v>
          </cell>
          <cell r="BB22">
            <v>537.74280199999976</v>
          </cell>
          <cell r="BC22">
            <v>594.01421800000026</v>
          </cell>
          <cell r="BD22">
            <v>32.825816999999915</v>
          </cell>
          <cell r="BE22">
            <v>-220.80758400000013</v>
          </cell>
          <cell r="BF22">
            <v>-658.72011999999995</v>
          </cell>
          <cell r="BG22">
            <v>-802.26279499999964</v>
          </cell>
          <cell r="BH22">
            <v>-891.89624683602779</v>
          </cell>
          <cell r="BI22">
            <v>-719.94661605722104</v>
          </cell>
        </row>
        <row r="23">
          <cell r="AZ23">
            <v>15.866</v>
          </cell>
          <cell r="BA23">
            <v>145.137</v>
          </cell>
          <cell r="BB23">
            <v>-85.382000000000005</v>
          </cell>
          <cell r="BC23">
            <v>96.713999999999999</v>
          </cell>
          <cell r="BD23">
            <v>-20.654</v>
          </cell>
          <cell r="BE23">
            <v>-151.03200000000001</v>
          </cell>
          <cell r="BF23">
            <v>-111.21</v>
          </cell>
          <cell r="BG23">
            <v>150.19499999999999</v>
          </cell>
          <cell r="BH23">
            <v>132.89500000000001</v>
          </cell>
          <cell r="BI23">
            <v>0</v>
          </cell>
        </row>
        <row r="24">
          <cell r="AZ24">
            <v>338.95300000000003</v>
          </cell>
          <cell r="BA24">
            <v>366.79199999999997</v>
          </cell>
          <cell r="BB24">
            <v>496.80200000000002</v>
          </cell>
          <cell r="BC24">
            <v>417.62700000000001</v>
          </cell>
          <cell r="BD24">
            <v>397.70799999999997</v>
          </cell>
          <cell r="BE24">
            <v>295.38400000000001</v>
          </cell>
          <cell r="BF24">
            <v>304.75400000000002</v>
          </cell>
          <cell r="BG24">
            <v>195.44800000000001</v>
          </cell>
          <cell r="BH24">
            <v>188.29899999999998</v>
          </cell>
          <cell r="BI24">
            <v>201.61</v>
          </cell>
        </row>
        <row r="25">
          <cell r="AZ25">
            <v>283.38600000000002</v>
          </cell>
          <cell r="BA25">
            <v>308.21899999999999</v>
          </cell>
          <cell r="BB25">
            <v>110.86799999999999</v>
          </cell>
          <cell r="BC25">
            <v>120.91500000000001</v>
          </cell>
          <cell r="BD25">
            <v>78.951999999999998</v>
          </cell>
          <cell r="BE25">
            <v>154.41499999999999</v>
          </cell>
          <cell r="BF25">
            <v>166.23</v>
          </cell>
          <cell r="BG25">
            <v>112.53400000000001</v>
          </cell>
          <cell r="BH25">
            <v>117.6</v>
          </cell>
          <cell r="BI25">
            <v>117.6</v>
          </cell>
        </row>
        <row r="26">
          <cell r="AZ26">
            <v>55.567</v>
          </cell>
          <cell r="BA26">
            <v>58.573</v>
          </cell>
          <cell r="BB26">
            <v>385.93400000000003</v>
          </cell>
          <cell r="BC26">
            <v>296.71199999999999</v>
          </cell>
          <cell r="BD26">
            <v>318.75599999999997</v>
          </cell>
          <cell r="BE26">
            <v>140.96899999999999</v>
          </cell>
          <cell r="BF26">
            <v>138.524</v>
          </cell>
          <cell r="BG26">
            <v>82.914000000000001</v>
          </cell>
          <cell r="BH26">
            <v>70.698999999999998</v>
          </cell>
          <cell r="BI26">
            <v>84.01</v>
          </cell>
        </row>
        <row r="27">
          <cell r="AZ27">
            <v>3764.8848290000001</v>
          </cell>
          <cell r="BA27">
            <v>4634.3968349999996</v>
          </cell>
          <cell r="BB27">
            <v>4820.0831980000003</v>
          </cell>
          <cell r="BC27">
            <v>4794.0617819999998</v>
          </cell>
          <cell r="BD27">
            <v>4758.2551830000002</v>
          </cell>
          <cell r="BE27">
            <v>4699.8589240000001</v>
          </cell>
          <cell r="BF27">
            <v>4884.5433750000002</v>
          </cell>
          <cell r="BG27">
            <v>5021.522935</v>
          </cell>
          <cell r="BH27">
            <v>5250.6014880000002</v>
          </cell>
          <cell r="BI27">
            <v>5281.441297221194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9"/>
      <sheetName val="17.2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H7">
            <v>2006</v>
          </cell>
          <cell r="I7">
            <v>2007</v>
          </cell>
          <cell r="J7">
            <v>2008</v>
          </cell>
          <cell r="K7">
            <v>2009</v>
          </cell>
          <cell r="L7">
            <v>2010</v>
          </cell>
          <cell r="M7">
            <v>2011</v>
          </cell>
          <cell r="N7">
            <v>2012</v>
          </cell>
          <cell r="O7">
            <v>2013</v>
          </cell>
          <cell r="P7">
            <v>2014</v>
          </cell>
          <cell r="Q7" t="str">
            <v>2015(A)</v>
          </cell>
        </row>
        <row r="23">
          <cell r="H23">
            <v>3670.1</v>
          </cell>
          <cell r="I23">
            <v>5090.1440000000002</v>
          </cell>
          <cell r="J23">
            <v>5357.826</v>
          </cell>
          <cell r="K23">
            <v>5388.076</v>
          </cell>
          <cell r="L23">
            <v>4791.0810000000001</v>
          </cell>
          <cell r="M23">
            <v>4479.05134</v>
          </cell>
          <cell r="N23">
            <v>4225.8232550000002</v>
          </cell>
          <cell r="O23">
            <v>4219.2601400000003</v>
          </cell>
          <cell r="P23">
            <v>4358.7052411639725</v>
          </cell>
          <cell r="Q23">
            <v>4561.4946811639729</v>
          </cell>
        </row>
        <row r="24">
          <cell r="H24">
            <v>-94.784829000000173</v>
          </cell>
          <cell r="I24">
            <v>455.74716500000068</v>
          </cell>
          <cell r="J24">
            <v>537.74280199999976</v>
          </cell>
          <cell r="K24">
            <v>594.01421800000026</v>
          </cell>
          <cell r="L24">
            <v>32.825816999999915</v>
          </cell>
          <cell r="M24">
            <v>-220.80758400000013</v>
          </cell>
          <cell r="N24">
            <v>-658.72011999999995</v>
          </cell>
          <cell r="O24">
            <v>-802.26279499999964</v>
          </cell>
          <cell r="P24">
            <v>-891.89624683602779</v>
          </cell>
          <cell r="Q24">
            <v>-719.94661605722104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9"/>
      <sheetName val="17.2.10"/>
    </sheetNames>
    <sheetDataSet>
      <sheetData sheetId="0">
        <row r="11">
          <cell r="D11">
            <v>13967.645</v>
          </cell>
        </row>
      </sheetData>
      <sheetData sheetId="1"/>
      <sheetData sheetId="2">
        <row r="11">
          <cell r="D11">
            <v>12809.957966000002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9">
          <cell r="D9">
            <v>676423</v>
          </cell>
        </row>
        <row r="10">
          <cell r="D10">
            <v>720960</v>
          </cell>
        </row>
        <row r="11">
          <cell r="D11">
            <v>769191</v>
          </cell>
        </row>
        <row r="12">
          <cell r="D12">
            <v>825243</v>
          </cell>
        </row>
        <row r="13">
          <cell r="D13">
            <v>877626</v>
          </cell>
        </row>
        <row r="14">
          <cell r="D14">
            <v>896297</v>
          </cell>
        </row>
        <row r="15">
          <cell r="D15">
            <v>867973</v>
          </cell>
        </row>
        <row r="16">
          <cell r="D16">
            <v>871015</v>
          </cell>
        </row>
        <row r="17">
          <cell r="D17">
            <v>851948</v>
          </cell>
        </row>
        <row r="18">
          <cell r="D18">
            <v>836933</v>
          </cell>
        </row>
        <row r="19">
          <cell r="D19">
            <v>829954</v>
          </cell>
        </row>
        <row r="20">
          <cell r="D20">
            <v>839636</v>
          </cell>
        </row>
      </sheetData>
      <sheetData sheetId="16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17.4.1"/>
      <sheetName val="17.4.2.1"/>
      <sheetName val="17.4.2.2"/>
      <sheetName val="17.4.3.1"/>
      <sheetName val="17.4.3.2"/>
    </sheetNames>
    <sheetDataSet>
      <sheetData sheetId="0">
        <row r="8">
          <cell r="A8" t="str">
            <v>I. GASTOS DE PERSONAL</v>
          </cell>
          <cell r="D8">
            <v>29166010</v>
          </cell>
        </row>
        <row r="9">
          <cell r="A9" t="str">
            <v>2. GASTOS CORRIENTES EN BIENES Y SERVICIOS</v>
          </cell>
          <cell r="D9">
            <v>0</v>
          </cell>
        </row>
        <row r="10">
          <cell r="A10" t="str">
            <v>3. GASTOS FINANCIEROS</v>
          </cell>
          <cell r="D10">
            <v>55500</v>
          </cell>
        </row>
        <row r="11">
          <cell r="A11" t="str">
            <v>4. TRANSFERENCIAS CORRIENTES</v>
          </cell>
          <cell r="D11">
            <v>96409890</v>
          </cell>
        </row>
        <row r="12">
          <cell r="A12" t="str">
            <v>6. INVERSIONES REALES</v>
          </cell>
          <cell r="D12">
            <v>162709690</v>
          </cell>
        </row>
        <row r="13">
          <cell r="A13" t="str">
            <v>7. TRANSFERENCIAS DE CAPITAL</v>
          </cell>
          <cell r="D13">
            <v>207104230</v>
          </cell>
        </row>
        <row r="14">
          <cell r="A14" t="str">
            <v>8. ACTIVOS FINANCIEROS</v>
          </cell>
          <cell r="D14">
            <v>15001270</v>
          </cell>
        </row>
      </sheetData>
      <sheetData sheetId="1">
        <row r="7">
          <cell r="A7" t="str">
            <v xml:space="preserve"> Medidas de desarrollo rural</v>
          </cell>
          <cell r="F7">
            <v>957179.68</v>
          </cell>
        </row>
        <row r="8">
          <cell r="A8" t="str">
            <v xml:space="preserve"> Modernización de explotaciones</v>
          </cell>
          <cell r="F8">
            <v>787.75</v>
          </cell>
        </row>
        <row r="9">
          <cell r="A9" t="str">
            <v xml:space="preserve"> Formación agroalimentaria y desarrollo rural</v>
          </cell>
          <cell r="F9">
            <v>596.46</v>
          </cell>
        </row>
        <row r="10">
          <cell r="A10" t="str">
            <v xml:space="preserve"> Aportación a los Programas de Desarrollo rural Sostenible</v>
          </cell>
          <cell r="F10">
            <v>0</v>
          </cell>
        </row>
        <row r="11">
          <cell r="A11" t="str">
            <v xml:space="preserve"> Medidas P.A.C. y de Desarrollo rural</v>
          </cell>
          <cell r="F11">
            <v>0</v>
          </cell>
        </row>
        <row r="12">
          <cell r="A12" t="str">
            <v xml:space="preserve"> Diversificación de la economía rural</v>
          </cell>
          <cell r="F12">
            <v>59.72</v>
          </cell>
        </row>
        <row r="13">
          <cell r="A13" t="str">
            <v xml:space="preserve"> Infraestructuras y otras medidas de desarrollo rural</v>
          </cell>
          <cell r="F13">
            <v>50</v>
          </cell>
        </row>
        <row r="14">
          <cell r="A14" t="str">
            <v xml:space="preserve"> Fomento del Asociacionismo Agrario y Cooperativo y OPA's</v>
          </cell>
          <cell r="F14">
            <v>2730.45</v>
          </cell>
        </row>
        <row r="15">
          <cell r="A15" t="str">
            <v xml:space="preserve"> Fomento Industria Agroalimentaria </v>
          </cell>
          <cell r="F15">
            <v>717.81</v>
          </cell>
        </row>
        <row r="16">
          <cell r="A16" t="str">
            <v xml:space="preserve"> Seguros agrarios</v>
          </cell>
          <cell r="F16">
            <v>375567.12</v>
          </cell>
        </row>
        <row r="17">
          <cell r="A17" t="str">
            <v xml:space="preserve"> Fomento de la innovación tecnológica </v>
          </cell>
          <cell r="F17">
            <v>0</v>
          </cell>
        </row>
        <row r="18">
          <cell r="A18" t="str">
            <v xml:space="preserve"> Sanidad de la producción agraria</v>
          </cell>
          <cell r="F18">
            <v>21218.05</v>
          </cell>
        </row>
        <row r="19">
          <cell r="A19" t="str">
            <v xml:space="preserve"> Mejora de la calidad de la producción agraria</v>
          </cell>
          <cell r="F19">
            <v>5532.3</v>
          </cell>
        </row>
        <row r="20">
          <cell r="A20" t="str">
            <v xml:space="preserve"> Mejora de la organización de la producción</v>
          </cell>
          <cell r="F20">
            <v>2453.61</v>
          </cell>
        </row>
        <row r="21">
          <cell r="A21" t="str">
            <v xml:space="preserve"> Regulación de mercados agrarios</v>
          </cell>
          <cell r="F21">
            <v>5779829.3300000001</v>
          </cell>
        </row>
        <row r="22">
          <cell r="A22" t="str">
            <v xml:space="preserve"> Otras ayudas y subvenciones</v>
          </cell>
          <cell r="F22">
            <v>0</v>
          </cell>
        </row>
      </sheetData>
      <sheetData sheetId="2">
        <row r="7">
          <cell r="A7" t="str">
            <v xml:space="preserve">Ayuda programas operativos de la Unión Europea </v>
          </cell>
          <cell r="D7">
            <v>4364.68</v>
          </cell>
        </row>
        <row r="8">
          <cell r="A8" t="str">
            <v>Acuicultura y Cultivos marinos</v>
          </cell>
          <cell r="D8">
            <v>318.23</v>
          </cell>
        </row>
        <row r="9">
          <cell r="A9" t="str">
            <v>Formación pesquera</v>
          </cell>
          <cell r="D9">
            <v>106.93</v>
          </cell>
        </row>
        <row r="10">
          <cell r="A10" t="str">
            <v>Plan de acción sector pesquero (línea ICO) *</v>
          </cell>
          <cell r="D10">
            <v>0</v>
          </cell>
        </row>
        <row r="11">
          <cell r="A11" t="str">
            <v>Apoyo Financiero de carácter extraordinario *</v>
          </cell>
          <cell r="D11">
            <v>0</v>
          </cell>
        </row>
        <row r="12">
          <cell r="A12" t="str">
            <v>Otras transferencias</v>
          </cell>
          <cell r="D12">
            <v>1127.1500000000001</v>
          </cell>
        </row>
      </sheetData>
      <sheetData sheetId="3">
        <row r="7">
          <cell r="A7" t="str">
            <v xml:space="preserve"> Infraestructura agraria y equipamiento rural</v>
          </cell>
          <cell r="F7">
            <v>10152.26</v>
          </cell>
        </row>
        <row r="8">
          <cell r="A8" t="str">
            <v xml:space="preserve"> Plan Nacional de regadíos</v>
          </cell>
          <cell r="F8">
            <v>17656.13</v>
          </cell>
        </row>
        <row r="9">
          <cell r="A9" t="str">
            <v xml:space="preserve"> Sanidad de la producción agraria</v>
          </cell>
          <cell r="F9">
            <v>18449.560000000001</v>
          </cell>
        </row>
        <row r="10">
          <cell r="A10" t="str">
            <v xml:space="preserve"> Mejora de los sistemas y medios de producción</v>
          </cell>
          <cell r="F10">
            <v>1235.68</v>
          </cell>
        </row>
        <row r="11">
          <cell r="A11" t="str">
            <v xml:space="preserve"> Regulación de mercados agrarios</v>
          </cell>
          <cell r="F11">
            <v>6299.5</v>
          </cell>
        </row>
        <row r="12">
          <cell r="A12" t="str">
            <v xml:space="preserve"> Promoción agroalimentaria</v>
          </cell>
          <cell r="F12">
            <v>1410.67</v>
          </cell>
        </row>
        <row r="13">
          <cell r="A13" t="str">
            <v xml:space="preserve"> Información estadística y red contable </v>
          </cell>
          <cell r="F13">
            <v>491.26</v>
          </cell>
        </row>
        <row r="14">
          <cell r="A14" t="str">
            <v xml:space="preserve"> Estudios y AT Informática y Comunicaciones</v>
          </cell>
          <cell r="F14">
            <v>3115.15</v>
          </cell>
        </row>
        <row r="15">
          <cell r="A15" t="str">
            <v xml:space="preserve"> Otras inversiones</v>
          </cell>
        </row>
      </sheetData>
      <sheetData sheetId="4">
        <row r="7">
          <cell r="A7" t="str">
            <v xml:space="preserve"> Zonas marinas pesqueras</v>
          </cell>
          <cell r="F7">
            <v>3294.4</v>
          </cell>
        </row>
        <row r="8">
          <cell r="A8" t="str">
            <v xml:space="preserve"> Adquisición y mantenimiento de medios de control e investigación </v>
          </cell>
          <cell r="F8">
            <v>10583.72</v>
          </cell>
        </row>
        <row r="9">
          <cell r="A9" t="str">
            <v xml:space="preserve"> Sistemas de gestión, estudios y asistencia técnica</v>
          </cell>
          <cell r="F9">
            <v>4112.87</v>
          </cell>
        </row>
        <row r="10">
          <cell r="A10" t="str">
            <v xml:space="preserve"> Orientación al consumo de los productos de la pesca</v>
          </cell>
          <cell r="F10">
            <v>6726.23</v>
          </cell>
        </row>
        <row r="11">
          <cell r="A11" t="str">
            <v xml:space="preserve"> Otras inversiones </v>
          </cell>
          <cell r="F11">
            <v>1414.54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2.xml"/><Relationship Id="rId2" Type="http://schemas.openxmlformats.org/officeDocument/2006/relationships/printerSettings" Target="../printerSettings/printerSettings40.bin"/><Relationship Id="rId1" Type="http://schemas.openxmlformats.org/officeDocument/2006/relationships/hyperlink" Target="http://www.magrama.gob.es/es/estadistica/temas/estadisticas-agrarias/economia/red-contable-recan/" TargetMode="External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3.xml"/><Relationship Id="rId2" Type="http://schemas.openxmlformats.org/officeDocument/2006/relationships/printerSettings" Target="../printerSettings/printerSettings41.bin"/><Relationship Id="rId1" Type="http://schemas.openxmlformats.org/officeDocument/2006/relationships/hyperlink" Target="http://www.magrama.gob.es/es/estadistica/temas/estadisticas-agrarias/economia/red-contable-recan/" TargetMode="External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4.xml"/><Relationship Id="rId2" Type="http://schemas.openxmlformats.org/officeDocument/2006/relationships/printerSettings" Target="../printerSettings/printerSettings42.bin"/><Relationship Id="rId1" Type="http://schemas.openxmlformats.org/officeDocument/2006/relationships/hyperlink" Target="http://www.magrama.gob.es/es/estadistica/temas/estadisticas-agrarias/economia/red-contable-recan/" TargetMode="External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 codeName="Hoja11">
    <pageSetUpPr fitToPage="1"/>
  </sheetPr>
  <dimension ref="A1:G41"/>
  <sheetViews>
    <sheetView showGridLines="0" view="pageBreakPreview" zoomScale="75" zoomScaleNormal="75" workbookViewId="0">
      <selection activeCell="J49" sqref="J49"/>
    </sheetView>
  </sheetViews>
  <sheetFormatPr baseColWidth="10" defaultColWidth="19.140625" defaultRowHeight="12.75"/>
  <cols>
    <col min="1" max="1" width="28.7109375" style="434" customWidth="1"/>
    <col min="2" max="2" width="15.140625" style="434" customWidth="1"/>
    <col min="3" max="3" width="12.5703125" style="434" customWidth="1"/>
    <col min="4" max="4" width="15.140625" style="434" customWidth="1"/>
    <col min="5" max="5" width="17.28515625" style="434" customWidth="1"/>
    <col min="6" max="6" width="15.140625" style="434" customWidth="1"/>
    <col min="7" max="7" width="16.140625" style="434" customWidth="1"/>
    <col min="8" max="8" width="5" style="434" customWidth="1"/>
    <col min="9" max="9" width="9.5703125" style="434" customWidth="1"/>
    <col min="10" max="10" width="15.140625" style="434" customWidth="1"/>
    <col min="11" max="11" width="2.28515625" style="434" customWidth="1"/>
    <col min="12" max="12" width="19.140625" style="434" customWidth="1"/>
    <col min="13" max="13" width="2.28515625" style="434" customWidth="1"/>
    <col min="14" max="14" width="19.140625" style="434" customWidth="1"/>
    <col min="15" max="15" width="2.28515625" style="434" customWidth="1"/>
    <col min="16" max="16384" width="19.140625" style="434"/>
  </cols>
  <sheetData>
    <row r="1" spans="1:7" ht="18">
      <c r="A1" s="888" t="s">
        <v>438</v>
      </c>
      <c r="B1" s="888"/>
      <c r="C1" s="888"/>
      <c r="D1" s="888"/>
      <c r="E1" s="888"/>
      <c r="F1" s="888"/>
      <c r="G1" s="888"/>
    </row>
    <row r="2" spans="1:7" ht="12.75" customHeight="1">
      <c r="A2" s="719"/>
    </row>
    <row r="3" spans="1:7" ht="24" customHeight="1">
      <c r="A3" s="887" t="s">
        <v>531</v>
      </c>
      <c r="B3" s="887"/>
      <c r="C3" s="887"/>
      <c r="D3" s="887"/>
      <c r="E3" s="887"/>
      <c r="F3" s="887"/>
      <c r="G3" s="887"/>
    </row>
    <row r="4" spans="1:7" ht="13.5" thickBot="1">
      <c r="A4" s="435"/>
    </row>
    <row r="5" spans="1:7" ht="44.25" customHeight="1" thickBot="1">
      <c r="A5" s="883" t="s">
        <v>3</v>
      </c>
      <c r="B5" s="885" t="s">
        <v>614</v>
      </c>
      <c r="C5" s="886"/>
      <c r="D5" s="886"/>
      <c r="E5" s="886"/>
      <c r="F5" s="886"/>
      <c r="G5" s="886"/>
    </row>
    <row r="6" spans="1:7" ht="48" customHeight="1" thickBot="1">
      <c r="A6" s="884"/>
      <c r="B6" s="436">
        <v>2010</v>
      </c>
      <c r="C6" s="436">
        <v>2011</v>
      </c>
      <c r="D6" s="436">
        <v>2012</v>
      </c>
      <c r="E6" s="436">
        <v>2013</v>
      </c>
      <c r="F6" s="436">
        <v>2014</v>
      </c>
      <c r="G6" s="436">
        <v>2015</v>
      </c>
    </row>
    <row r="7" spans="1:7" s="2" customFormat="1" ht="25.5">
      <c r="A7" s="731" t="s">
        <v>798</v>
      </c>
      <c r="B7" s="346">
        <v>100</v>
      </c>
      <c r="C7" s="346">
        <v>100.48</v>
      </c>
      <c r="D7" s="346">
        <v>111.76</v>
      </c>
      <c r="E7" s="347">
        <v>115.22</v>
      </c>
      <c r="F7" s="347">
        <v>106.67</v>
      </c>
      <c r="G7" s="347">
        <v>113.43</v>
      </c>
    </row>
    <row r="8" spans="1:7">
      <c r="A8" s="437"/>
      <c r="B8" s="438"/>
      <c r="C8" s="438"/>
      <c r="D8" s="438"/>
      <c r="E8" s="439"/>
      <c r="F8" s="439"/>
      <c r="G8" s="439"/>
    </row>
    <row r="9" spans="1:7" s="2" customFormat="1">
      <c r="A9" s="84"/>
      <c r="B9" s="348"/>
      <c r="C9" s="348"/>
      <c r="D9" s="348"/>
      <c r="E9" s="349"/>
      <c r="F9" s="349"/>
      <c r="G9" s="349"/>
    </row>
    <row r="10" spans="1:7">
      <c r="A10" s="437"/>
      <c r="B10" s="438"/>
      <c r="C10" s="438"/>
      <c r="D10" s="438"/>
      <c r="E10" s="439"/>
      <c r="F10" s="439"/>
      <c r="G10" s="439"/>
    </row>
    <row r="11" spans="1:7" s="2" customFormat="1">
      <c r="A11" s="84" t="s">
        <v>206</v>
      </c>
      <c r="B11" s="348">
        <v>100</v>
      </c>
      <c r="C11" s="348">
        <v>94.91</v>
      </c>
      <c r="D11" s="348">
        <v>106.85</v>
      </c>
      <c r="E11" s="349">
        <v>110.93</v>
      </c>
      <c r="F11" s="349">
        <v>98.2</v>
      </c>
      <c r="G11" s="349">
        <v>116.19</v>
      </c>
    </row>
    <row r="12" spans="1:7">
      <c r="A12" s="437" t="s">
        <v>4</v>
      </c>
      <c r="B12" s="438">
        <v>100</v>
      </c>
      <c r="C12" s="438">
        <v>124.31</v>
      </c>
      <c r="D12" s="438">
        <v>139.46</v>
      </c>
      <c r="E12" s="439">
        <v>116.14</v>
      </c>
      <c r="F12" s="439">
        <v>107.29</v>
      </c>
      <c r="G12" s="439">
        <v>110.36</v>
      </c>
    </row>
    <row r="13" spans="1:7">
      <c r="A13" s="437" t="s">
        <v>5</v>
      </c>
      <c r="B13" s="438">
        <v>100</v>
      </c>
      <c r="C13" s="438">
        <v>106.84</v>
      </c>
      <c r="D13" s="438">
        <v>116.84</v>
      </c>
      <c r="E13" s="439">
        <v>117.72</v>
      </c>
      <c r="F13" s="439">
        <v>108.65</v>
      </c>
      <c r="G13" s="439">
        <v>107.98</v>
      </c>
    </row>
    <row r="14" spans="1:7">
      <c r="A14" s="437" t="s">
        <v>207</v>
      </c>
      <c r="B14" s="438">
        <v>100</v>
      </c>
      <c r="C14" s="438">
        <v>76.84</v>
      </c>
      <c r="D14" s="438">
        <v>96.43</v>
      </c>
      <c r="E14" s="439">
        <v>136.61000000000001</v>
      </c>
      <c r="F14" s="439">
        <v>60.07</v>
      </c>
      <c r="G14" s="439">
        <v>95.88</v>
      </c>
    </row>
    <row r="15" spans="1:7">
      <c r="A15" s="437" t="s">
        <v>6</v>
      </c>
      <c r="B15" s="438">
        <v>100</v>
      </c>
      <c r="C15" s="438">
        <v>95.43</v>
      </c>
      <c r="D15" s="438">
        <v>111.41</v>
      </c>
      <c r="E15" s="439">
        <v>93.86</v>
      </c>
      <c r="F15" s="439">
        <v>90.8</v>
      </c>
      <c r="G15" s="439">
        <v>116.33</v>
      </c>
    </row>
    <row r="16" spans="1:7">
      <c r="A16" s="437" t="s">
        <v>7</v>
      </c>
      <c r="B16" s="438">
        <v>100</v>
      </c>
      <c r="C16" s="438">
        <v>120.47</v>
      </c>
      <c r="D16" s="438">
        <v>143.86000000000001</v>
      </c>
      <c r="E16" s="439">
        <v>142.05000000000001</v>
      </c>
      <c r="F16" s="439">
        <v>132.28</v>
      </c>
      <c r="G16" s="439">
        <v>131.49</v>
      </c>
    </row>
    <row r="17" spans="1:7">
      <c r="A17" s="437" t="s">
        <v>8</v>
      </c>
      <c r="B17" s="438">
        <v>100</v>
      </c>
      <c r="C17" s="438">
        <v>75.09</v>
      </c>
      <c r="D17" s="438">
        <v>81.86</v>
      </c>
      <c r="E17" s="439">
        <v>87.26</v>
      </c>
      <c r="F17" s="439">
        <v>77.31</v>
      </c>
      <c r="G17" s="439">
        <v>99.21</v>
      </c>
    </row>
    <row r="18" spans="1:7">
      <c r="A18" s="437" t="s">
        <v>9</v>
      </c>
      <c r="B18" s="438">
        <v>100</v>
      </c>
      <c r="C18" s="438">
        <v>81.02</v>
      </c>
      <c r="D18" s="438">
        <v>75.56</v>
      </c>
      <c r="E18" s="439">
        <v>88.23</v>
      </c>
      <c r="F18" s="439">
        <v>86.46</v>
      </c>
      <c r="G18" s="439">
        <v>99.93</v>
      </c>
    </row>
    <row r="19" spans="1:7">
      <c r="A19" s="437" t="s">
        <v>10</v>
      </c>
      <c r="B19" s="438">
        <v>100</v>
      </c>
      <c r="C19" s="438">
        <v>96.93</v>
      </c>
      <c r="D19" s="438">
        <v>101.04</v>
      </c>
      <c r="E19" s="439">
        <v>117.67</v>
      </c>
      <c r="F19" s="439">
        <v>104.28</v>
      </c>
      <c r="G19" s="439">
        <v>115.18</v>
      </c>
    </row>
    <row r="20" spans="1:7">
      <c r="A20" s="437" t="s">
        <v>117</v>
      </c>
      <c r="B20" s="438">
        <v>100</v>
      </c>
      <c r="C20" s="438">
        <v>114.87</v>
      </c>
      <c r="D20" s="438">
        <v>168.77</v>
      </c>
      <c r="E20" s="439">
        <v>157.58000000000001</v>
      </c>
      <c r="F20" s="439">
        <v>118.68</v>
      </c>
      <c r="G20" s="439">
        <v>120.16</v>
      </c>
    </row>
    <row r="21" spans="1:7">
      <c r="A21" s="437" t="s">
        <v>11</v>
      </c>
      <c r="B21" s="438">
        <v>100</v>
      </c>
      <c r="C21" s="438">
        <v>94.52</v>
      </c>
      <c r="D21" s="438">
        <v>101.11</v>
      </c>
      <c r="E21" s="439">
        <v>126.96</v>
      </c>
      <c r="F21" s="439">
        <v>117.69</v>
      </c>
      <c r="G21" s="439">
        <v>168.67</v>
      </c>
    </row>
    <row r="22" spans="1:7">
      <c r="A22" s="437"/>
      <c r="B22" s="438"/>
      <c r="C22" s="438"/>
      <c r="D22" s="438"/>
      <c r="E22" s="439"/>
      <c r="F22" s="439"/>
      <c r="G22" s="439"/>
    </row>
    <row r="23" spans="1:7" s="2" customFormat="1">
      <c r="A23" s="84" t="s">
        <v>799</v>
      </c>
      <c r="B23" s="348">
        <v>81.349999999999994</v>
      </c>
      <c r="C23" s="348">
        <v>84.58</v>
      </c>
      <c r="D23" s="348">
        <v>81.2</v>
      </c>
      <c r="E23" s="349">
        <v>77.59</v>
      </c>
      <c r="F23" s="349">
        <v>75.5</v>
      </c>
      <c r="G23" s="732">
        <v>78.41</v>
      </c>
    </row>
    <row r="24" spans="1:7">
      <c r="A24" s="437"/>
      <c r="B24" s="438"/>
      <c r="C24" s="438"/>
      <c r="D24" s="438"/>
      <c r="E24" s="439"/>
      <c r="F24" s="439"/>
      <c r="G24" s="439"/>
    </row>
    <row r="25" spans="1:7" s="2" customFormat="1">
      <c r="A25" s="84" t="s">
        <v>12</v>
      </c>
      <c r="B25" s="348">
        <v>100</v>
      </c>
      <c r="C25" s="348">
        <v>108.65</v>
      </c>
      <c r="D25" s="348">
        <v>118.99</v>
      </c>
      <c r="E25" s="349">
        <v>121.52</v>
      </c>
      <c r="F25" s="349">
        <v>119.13</v>
      </c>
      <c r="G25" s="349">
        <v>109.37</v>
      </c>
    </row>
    <row r="26" spans="1:7">
      <c r="A26" s="437"/>
      <c r="B26" s="438"/>
      <c r="C26" s="438"/>
      <c r="D26" s="438"/>
      <c r="E26" s="439"/>
      <c r="F26" s="439"/>
      <c r="G26" s="439"/>
    </row>
    <row r="27" spans="1:7" s="2" customFormat="1">
      <c r="A27" s="84" t="s">
        <v>13</v>
      </c>
      <c r="B27" s="348">
        <v>100</v>
      </c>
      <c r="C27" s="348">
        <v>110.02</v>
      </c>
      <c r="D27" s="348">
        <v>119.17</v>
      </c>
      <c r="E27" s="349">
        <v>124.42</v>
      </c>
      <c r="F27" s="349">
        <v>119.14</v>
      </c>
      <c r="G27" s="349">
        <v>109.14</v>
      </c>
    </row>
    <row r="28" spans="1:7">
      <c r="A28" s="437" t="s">
        <v>14</v>
      </c>
      <c r="B28" s="438">
        <v>100</v>
      </c>
      <c r="C28" s="438">
        <v>108.86</v>
      </c>
      <c r="D28" s="438">
        <v>119.45</v>
      </c>
      <c r="E28" s="439">
        <v>122.79</v>
      </c>
      <c r="F28" s="439">
        <v>119.53</v>
      </c>
      <c r="G28" s="439">
        <v>112.08</v>
      </c>
    </row>
    <row r="29" spans="1:7">
      <c r="A29" s="437" t="s">
        <v>15</v>
      </c>
      <c r="B29" s="438">
        <v>100</v>
      </c>
      <c r="C29" s="438">
        <v>114.33</v>
      </c>
      <c r="D29" s="438">
        <v>116.48</v>
      </c>
      <c r="E29" s="439">
        <v>109.32</v>
      </c>
      <c r="F29" s="439">
        <v>114.33</v>
      </c>
      <c r="G29" s="439">
        <v>117.01</v>
      </c>
    </row>
    <row r="30" spans="1:7">
      <c r="A30" s="437" t="s">
        <v>16</v>
      </c>
      <c r="B30" s="438">
        <v>100</v>
      </c>
      <c r="C30" s="438">
        <v>103.42</v>
      </c>
      <c r="D30" s="438">
        <v>102.68</v>
      </c>
      <c r="E30" s="439">
        <v>104.8</v>
      </c>
      <c r="F30" s="439">
        <v>96.57</v>
      </c>
      <c r="G30" s="439">
        <v>93.58</v>
      </c>
    </row>
    <row r="31" spans="1:7">
      <c r="A31" s="437" t="s">
        <v>17</v>
      </c>
      <c r="B31" s="438">
        <v>100</v>
      </c>
      <c r="C31" s="438">
        <v>107.24</v>
      </c>
      <c r="D31" s="438">
        <v>116.69</v>
      </c>
      <c r="E31" s="439">
        <v>127.09</v>
      </c>
      <c r="F31" s="439">
        <v>120.53</v>
      </c>
      <c r="G31" s="439">
        <v>106.05</v>
      </c>
    </row>
    <row r="32" spans="1:7">
      <c r="A32" s="437" t="s">
        <v>18</v>
      </c>
      <c r="B32" s="438">
        <v>100</v>
      </c>
      <c r="C32" s="438">
        <v>118.68</v>
      </c>
      <c r="D32" s="438">
        <v>129.19</v>
      </c>
      <c r="E32" s="439">
        <v>125.62</v>
      </c>
      <c r="F32" s="439">
        <v>118.89</v>
      </c>
      <c r="G32" s="439">
        <v>114.49</v>
      </c>
    </row>
    <row r="33" spans="1:7">
      <c r="A33" s="437" t="s">
        <v>19</v>
      </c>
      <c r="B33" s="438">
        <v>100</v>
      </c>
      <c r="C33" s="438">
        <v>108.49</v>
      </c>
      <c r="D33" s="438">
        <v>107.27</v>
      </c>
      <c r="E33" s="439">
        <v>112.79</v>
      </c>
      <c r="F33" s="439">
        <v>103.14</v>
      </c>
      <c r="G33" s="439">
        <v>94.95</v>
      </c>
    </row>
    <row r="34" spans="1:7">
      <c r="A34" s="437"/>
      <c r="B34" s="438"/>
      <c r="C34" s="438"/>
      <c r="D34" s="438"/>
      <c r="E34" s="439"/>
      <c r="F34" s="439"/>
      <c r="G34" s="439"/>
    </row>
    <row r="35" spans="1:7" s="2" customFormat="1">
      <c r="A35" s="84" t="s">
        <v>20</v>
      </c>
      <c r="B35" s="348">
        <v>100</v>
      </c>
      <c r="C35" s="348">
        <v>104.83</v>
      </c>
      <c r="D35" s="348">
        <v>118.48</v>
      </c>
      <c r="E35" s="349">
        <v>113.39</v>
      </c>
      <c r="F35" s="349">
        <v>119.1</v>
      </c>
      <c r="G35" s="349">
        <v>110.04</v>
      </c>
    </row>
    <row r="36" spans="1:7">
      <c r="A36" s="437" t="s">
        <v>21</v>
      </c>
      <c r="B36" s="438">
        <v>100</v>
      </c>
      <c r="C36" s="438">
        <v>103.99</v>
      </c>
      <c r="D36" s="438">
        <v>104.44</v>
      </c>
      <c r="E36" s="439">
        <v>115.69</v>
      </c>
      <c r="F36" s="439">
        <v>123.65</v>
      </c>
      <c r="G36" s="439">
        <v>110.18</v>
      </c>
    </row>
    <row r="37" spans="1:7">
      <c r="A37" s="437" t="s">
        <v>22</v>
      </c>
      <c r="B37" s="438">
        <v>100</v>
      </c>
      <c r="C37" s="438">
        <v>106.06</v>
      </c>
      <c r="D37" s="438">
        <v>153.5</v>
      </c>
      <c r="E37" s="439">
        <v>107.17</v>
      </c>
      <c r="F37" s="439">
        <v>107.11</v>
      </c>
      <c r="G37" s="439">
        <v>109.01</v>
      </c>
    </row>
    <row r="38" spans="1:7" ht="13.5" thickBot="1">
      <c r="A38" s="440" t="s">
        <v>23</v>
      </c>
      <c r="B38" s="441">
        <v>100</v>
      </c>
      <c r="C38" s="441">
        <v>181.06</v>
      </c>
      <c r="D38" s="441">
        <v>178.98</v>
      </c>
      <c r="E38" s="442">
        <v>143.74</v>
      </c>
      <c r="F38" s="442">
        <v>153.94</v>
      </c>
      <c r="G38" s="442">
        <v>165.32</v>
      </c>
    </row>
    <row r="39" spans="1:7">
      <c r="A39" s="889" t="s">
        <v>800</v>
      </c>
      <c r="B39" s="889"/>
    </row>
    <row r="40" spans="1:7">
      <c r="A40" s="434" t="s">
        <v>801</v>
      </c>
    </row>
    <row r="41" spans="1:7">
      <c r="A41" s="434" t="s">
        <v>802</v>
      </c>
    </row>
  </sheetData>
  <mergeCells count="5">
    <mergeCell ref="A5:A6"/>
    <mergeCell ref="B5:G5"/>
    <mergeCell ref="A3:G3"/>
    <mergeCell ref="A1:G1"/>
    <mergeCell ref="A39:B39"/>
  </mergeCells>
  <phoneticPr fontId="19" type="noConversion"/>
  <printOptions horizontalCentered="1"/>
  <pageMargins left="0.78740157480314965" right="0.78740157480314965" top="0.59055118110236227" bottom="0.98425196850393704" header="0" footer="0"/>
  <pageSetup paperSize="9" scale="69" orientation="portrait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H22"/>
  <sheetViews>
    <sheetView view="pageBreakPreview" topLeftCell="C1" zoomScaleNormal="75" zoomScaleSheetLayoutView="100" workbookViewId="0">
      <selection activeCell="J49" sqref="J49"/>
    </sheetView>
  </sheetViews>
  <sheetFormatPr baseColWidth="10" defaultRowHeight="12.75" customHeight="1"/>
  <cols>
    <col min="1" max="1" width="36.5703125" style="18" customWidth="1"/>
    <col min="2" max="2" width="17.7109375" style="18" customWidth="1"/>
    <col min="3" max="3" width="16.140625" style="18" customWidth="1"/>
    <col min="4" max="4" width="16.85546875" style="18" customWidth="1"/>
    <col min="5" max="5" width="17" style="18" customWidth="1"/>
    <col min="6" max="6" width="15.42578125" style="485" customWidth="1"/>
    <col min="7" max="16384" width="11.42578125" style="18"/>
  </cols>
  <sheetData>
    <row r="1" spans="1:8" ht="18" customHeight="1">
      <c r="A1" s="901" t="s">
        <v>438</v>
      </c>
      <c r="B1" s="902"/>
      <c r="C1" s="902"/>
      <c r="D1" s="902"/>
      <c r="E1" s="902"/>
      <c r="F1" s="902"/>
    </row>
    <row r="2" spans="1:8" ht="12.75" customHeight="1">
      <c r="A2" s="900"/>
      <c r="B2" s="900"/>
      <c r="C2" s="900"/>
      <c r="D2" s="900"/>
      <c r="E2" s="900"/>
      <c r="F2" s="900"/>
    </row>
    <row r="3" spans="1:8" ht="15" customHeight="1">
      <c r="A3" s="905" t="s">
        <v>806</v>
      </c>
      <c r="B3" s="905"/>
      <c r="C3" s="905"/>
      <c r="D3" s="905"/>
      <c r="E3" s="905"/>
      <c r="F3" s="905"/>
    </row>
    <row r="4" spans="1:8" ht="13.5" customHeight="1" thickBot="1">
      <c r="A4" s="476"/>
      <c r="B4" s="476"/>
      <c r="C4" s="476"/>
      <c r="D4" s="476"/>
      <c r="E4" s="476"/>
      <c r="F4" s="476"/>
      <c r="G4" s="18" t="s">
        <v>227</v>
      </c>
      <c r="H4" s="18" t="s">
        <v>227</v>
      </c>
    </row>
    <row r="5" spans="1:8" s="477" customFormat="1" ht="39" customHeight="1">
      <c r="A5" s="903" t="s">
        <v>443</v>
      </c>
      <c r="B5" s="263" t="s">
        <v>124</v>
      </c>
      <c r="C5" s="263" t="s">
        <v>752</v>
      </c>
      <c r="D5" s="263" t="s">
        <v>805</v>
      </c>
      <c r="E5" s="898" t="s">
        <v>125</v>
      </c>
      <c r="F5" s="899"/>
    </row>
    <row r="6" spans="1:8" s="477" customFormat="1" ht="39" customHeight="1" thickBot="1">
      <c r="A6" s="924"/>
      <c r="B6" s="518" t="s">
        <v>761</v>
      </c>
      <c r="C6" s="518" t="s">
        <v>442</v>
      </c>
      <c r="D6" s="518" t="s">
        <v>442</v>
      </c>
      <c r="E6" s="518" t="s">
        <v>442</v>
      </c>
      <c r="F6" s="519" t="s">
        <v>126</v>
      </c>
    </row>
    <row r="7" spans="1:8" s="9" customFormat="1" ht="24.75" customHeight="1">
      <c r="A7" s="110" t="s">
        <v>127</v>
      </c>
      <c r="B7" s="91">
        <v>69.77291572359465</v>
      </c>
      <c r="C7" s="92">
        <v>170.8492536147694</v>
      </c>
      <c r="D7" s="92">
        <v>172.98429676691973</v>
      </c>
      <c r="E7" s="192">
        <v>2.135043152150331</v>
      </c>
      <c r="F7" s="162">
        <v>1.2496648987208516</v>
      </c>
    </row>
    <row r="8" spans="1:8" s="9" customFormat="1" ht="12.75" customHeight="1">
      <c r="A8" s="111" t="s">
        <v>128</v>
      </c>
      <c r="B8" s="484">
        <v>64.308714583401667</v>
      </c>
      <c r="C8" s="482">
        <v>161.67389355344181</v>
      </c>
      <c r="D8" s="482">
        <v>163.14617492618464</v>
      </c>
      <c r="E8" s="520">
        <v>1.4722813727428274</v>
      </c>
      <c r="F8" s="521">
        <v>0.91064880073304266</v>
      </c>
    </row>
    <row r="9" spans="1:8" ht="12.75" customHeight="1">
      <c r="A9" s="111" t="s">
        <v>467</v>
      </c>
      <c r="B9" s="484">
        <v>54.17580556808835</v>
      </c>
      <c r="C9" s="482">
        <v>108.17753663156063</v>
      </c>
      <c r="D9" s="482">
        <v>108.50715334497197</v>
      </c>
      <c r="E9" s="520">
        <v>0.32961671341134036</v>
      </c>
      <c r="F9" s="521">
        <v>0.30469977749075383</v>
      </c>
    </row>
    <row r="10" spans="1:8" ht="12.75" customHeight="1">
      <c r="A10" s="112" t="s">
        <v>468</v>
      </c>
      <c r="B10" s="484">
        <v>10.132909015313302</v>
      </c>
      <c r="C10" s="482">
        <v>447.69326141917423</v>
      </c>
      <c r="D10" s="482">
        <v>455.27482279432456</v>
      </c>
      <c r="E10" s="520">
        <v>7.5815613751503292</v>
      </c>
      <c r="F10" s="521">
        <v>1.6934723009046451</v>
      </c>
    </row>
    <row r="11" spans="1:8" ht="12.75" customHeight="1">
      <c r="A11" s="112" t="s">
        <v>176</v>
      </c>
      <c r="B11" s="484">
        <v>2.1053872059472782</v>
      </c>
      <c r="C11" s="482">
        <v>303.76470328824735</v>
      </c>
      <c r="D11" s="482">
        <v>310.70179070192506</v>
      </c>
      <c r="E11" s="522">
        <v>6.9370874136777161</v>
      </c>
      <c r="F11" s="521">
        <v>2.2837042416659585</v>
      </c>
    </row>
    <row r="12" spans="1:8" s="9" customFormat="1" ht="12.75" customHeight="1">
      <c r="A12" s="112" t="s">
        <v>177</v>
      </c>
      <c r="B12" s="484">
        <v>3.3588139342457142</v>
      </c>
      <c r="C12" s="482">
        <v>263.20838104534317</v>
      </c>
      <c r="D12" s="482">
        <v>275.02279203225663</v>
      </c>
      <c r="E12" s="520">
        <v>11.814410986913458</v>
      </c>
      <c r="F12" s="521">
        <v>4.4886150433326009</v>
      </c>
    </row>
    <row r="13" spans="1:8" s="9" customFormat="1" ht="12.75" customHeight="1">
      <c r="A13" s="112"/>
      <c r="B13" s="484"/>
      <c r="C13" s="482"/>
      <c r="D13" s="482"/>
      <c r="E13" s="520"/>
      <c r="F13" s="521"/>
    </row>
    <row r="14" spans="1:8" s="9" customFormat="1" ht="12.75" customHeight="1">
      <c r="A14" s="113" t="s">
        <v>132</v>
      </c>
      <c r="B14" s="98">
        <v>30.227084276405346</v>
      </c>
      <c r="C14" s="99">
        <v>61.28426500252025</v>
      </c>
      <c r="D14" s="99">
        <v>63.301310397040183</v>
      </c>
      <c r="E14" s="523">
        <v>2.0170453945199327</v>
      </c>
      <c r="F14" s="163">
        <v>3.291294093903204</v>
      </c>
    </row>
    <row r="15" spans="1:8" s="9" customFormat="1" ht="12.75" customHeight="1">
      <c r="A15" s="112" t="s">
        <v>157</v>
      </c>
      <c r="B15" s="484">
        <v>6.1440332503525976</v>
      </c>
      <c r="C15" s="482">
        <v>140.31529861453569</v>
      </c>
      <c r="D15" s="482">
        <v>140.93264254134414</v>
      </c>
      <c r="E15" s="520">
        <v>0.61734392680844508</v>
      </c>
      <c r="F15" s="521">
        <v>0.43996907885602354</v>
      </c>
    </row>
    <row r="16" spans="1:8" ht="12.75" customHeight="1">
      <c r="A16" s="112" t="s">
        <v>158</v>
      </c>
      <c r="B16" s="484">
        <v>24.08305102605275</v>
      </c>
      <c r="C16" s="482">
        <v>41.121981669039208</v>
      </c>
      <c r="D16" s="482">
        <v>43.49611688365227</v>
      </c>
      <c r="E16" s="520">
        <v>2.3741352146130623</v>
      </c>
      <c r="F16" s="521">
        <v>5.7733968993049558</v>
      </c>
    </row>
    <row r="17" spans="1:6" ht="12.75" customHeight="1">
      <c r="A17" s="524"/>
      <c r="B17" s="484"/>
      <c r="C17" s="482"/>
      <c r="D17" s="482"/>
      <c r="E17" s="520"/>
      <c r="F17" s="521"/>
    </row>
    <row r="18" spans="1:6" s="9" customFormat="1" ht="18.75" customHeight="1" thickBot="1">
      <c r="A18" s="181" t="s">
        <v>155</v>
      </c>
      <c r="B18" s="158">
        <v>100</v>
      </c>
      <c r="C18" s="159">
        <v>137.73095216951089</v>
      </c>
      <c r="D18" s="159">
        <v>139.830328040018</v>
      </c>
      <c r="E18" s="525">
        <v>2.0993758705071173</v>
      </c>
      <c r="F18" s="182">
        <v>1.524258590707575</v>
      </c>
    </row>
    <row r="22" spans="1:6" ht="12.75" customHeight="1">
      <c r="D22" s="526"/>
    </row>
  </sheetData>
  <mergeCells count="5">
    <mergeCell ref="E5:F5"/>
    <mergeCell ref="A2:F2"/>
    <mergeCell ref="A1:F1"/>
    <mergeCell ref="A5:A6"/>
    <mergeCell ref="A3:F3"/>
  </mergeCells>
  <phoneticPr fontId="19" type="noConversion"/>
  <printOptions horizontalCentered="1"/>
  <pageMargins left="0.78740157480314965" right="0.78740157480314965" top="0.59055118110236227" bottom="0.98425196850393704" header="0" footer="0"/>
  <pageSetup paperSize="9" scale="66" orientation="portrait" r:id="rId1"/>
  <headerFooter alignWithMargins="0">
    <oddFooter>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H278"/>
  <sheetViews>
    <sheetView view="pageBreakPreview" zoomScale="75" zoomScaleNormal="75" workbookViewId="0">
      <selection activeCell="J49" sqref="J49"/>
    </sheetView>
  </sheetViews>
  <sheetFormatPr baseColWidth="10" defaultRowHeight="12.75"/>
  <cols>
    <col min="1" max="1" width="34.7109375" style="18" customWidth="1"/>
    <col min="2" max="7" width="21.5703125" style="18" customWidth="1"/>
    <col min="8" max="8" width="12.7109375" style="485" customWidth="1"/>
    <col min="9" max="16384" width="11.42578125" style="18"/>
  </cols>
  <sheetData>
    <row r="1" spans="1:8" ht="18" customHeight="1">
      <c r="A1" s="918" t="s">
        <v>438</v>
      </c>
      <c r="B1" s="925"/>
      <c r="C1" s="925"/>
      <c r="D1" s="925"/>
      <c r="E1" s="925"/>
      <c r="F1" s="925"/>
      <c r="G1" s="925"/>
      <c r="H1" s="722"/>
    </row>
    <row r="2" spans="1:8" ht="12.75" customHeight="1">
      <c r="A2" s="900"/>
      <c r="B2" s="900"/>
      <c r="C2" s="900"/>
      <c r="D2" s="900"/>
      <c r="E2" s="900"/>
      <c r="F2" s="900"/>
    </row>
    <row r="3" spans="1:8" ht="15">
      <c r="A3" s="905" t="s">
        <v>807</v>
      </c>
      <c r="B3" s="905"/>
      <c r="C3" s="905"/>
      <c r="D3" s="905"/>
      <c r="E3" s="905"/>
      <c r="F3" s="905"/>
      <c r="G3" s="905"/>
      <c r="H3" s="721"/>
    </row>
    <row r="4" spans="1:8" customFormat="1" ht="13.5" thickBot="1">
      <c r="A4" s="55"/>
      <c r="B4" s="55"/>
      <c r="C4" s="55"/>
      <c r="D4" s="55"/>
      <c r="E4" s="55"/>
      <c r="F4" s="55"/>
      <c r="G4" s="55"/>
    </row>
    <row r="5" spans="1:8" s="477" customFormat="1" ht="25.5" customHeight="1">
      <c r="A5" s="928" t="s">
        <v>608</v>
      </c>
      <c r="B5" s="926" t="s">
        <v>134</v>
      </c>
      <c r="C5" s="263" t="s">
        <v>124</v>
      </c>
      <c r="D5" s="263" t="s">
        <v>752</v>
      </c>
      <c r="E5" s="263" t="s">
        <v>805</v>
      </c>
      <c r="F5" s="898" t="s">
        <v>125</v>
      </c>
      <c r="G5" s="899"/>
      <c r="H5" s="264"/>
    </row>
    <row r="6" spans="1:8" s="477" customFormat="1" ht="24" customHeight="1" thickBot="1">
      <c r="A6" s="929"/>
      <c r="B6" s="927"/>
      <c r="C6" s="478" t="s">
        <v>761</v>
      </c>
      <c r="D6" s="479" t="s">
        <v>529</v>
      </c>
      <c r="E6" s="479" t="s">
        <v>529</v>
      </c>
      <c r="F6" s="480" t="s">
        <v>442</v>
      </c>
      <c r="G6" s="481" t="s">
        <v>126</v>
      </c>
      <c r="H6" s="264"/>
    </row>
    <row r="7" spans="1:8" ht="24.75" customHeight="1">
      <c r="A7" s="527" t="s">
        <v>178</v>
      </c>
      <c r="B7" s="270" t="s">
        <v>133</v>
      </c>
      <c r="C7" s="91">
        <v>100</v>
      </c>
      <c r="D7" s="92">
        <v>108.17753663156063</v>
      </c>
      <c r="E7" s="92">
        <v>108.50715334497197</v>
      </c>
      <c r="F7" s="99">
        <v>0.32961671341134036</v>
      </c>
      <c r="G7" s="100">
        <v>0.30469977749075383</v>
      </c>
      <c r="H7" s="18"/>
    </row>
    <row r="8" spans="1:8">
      <c r="A8" s="487" t="s">
        <v>179</v>
      </c>
      <c r="B8" s="488" t="s">
        <v>180</v>
      </c>
      <c r="C8" s="484">
        <v>35.660017321228594</v>
      </c>
      <c r="D8" s="482">
        <v>124.49165135247132</v>
      </c>
      <c r="E8" s="482">
        <v>125.28040640161888</v>
      </c>
      <c r="F8" s="482">
        <v>0.78875504914755368</v>
      </c>
      <c r="G8" s="483">
        <v>0.63358067836563237</v>
      </c>
      <c r="H8" s="18"/>
    </row>
    <row r="9" spans="1:8">
      <c r="A9" s="487" t="s">
        <v>181</v>
      </c>
      <c r="B9" s="488" t="s">
        <v>182</v>
      </c>
      <c r="C9" s="484">
        <v>21.422193962160229</v>
      </c>
      <c r="D9" s="482">
        <v>60.837119751134026</v>
      </c>
      <c r="E9" s="482">
        <v>61.055034773481623</v>
      </c>
      <c r="F9" s="482">
        <v>0.21791502234759719</v>
      </c>
      <c r="G9" s="483">
        <v>0.35819418019626426</v>
      </c>
      <c r="H9" s="18"/>
    </row>
    <row r="10" spans="1:8">
      <c r="A10" s="487"/>
      <c r="B10" s="488" t="s">
        <v>140</v>
      </c>
      <c r="C10" s="484">
        <v>11.960817071718518</v>
      </c>
      <c r="D10" s="482">
        <v>72.548027886024315</v>
      </c>
      <c r="E10" s="482">
        <v>71.688033616029315</v>
      </c>
      <c r="F10" s="482">
        <v>-0.85999426999499917</v>
      </c>
      <c r="G10" s="483">
        <v>-1.1854137115154657</v>
      </c>
      <c r="H10" s="18"/>
    </row>
    <row r="11" spans="1:8">
      <c r="A11" s="489"/>
      <c r="B11" s="490" t="s">
        <v>136</v>
      </c>
      <c r="C11" s="491">
        <v>8.9676210801439975</v>
      </c>
      <c r="D11" s="492">
        <v>157.16580013289882</v>
      </c>
      <c r="E11" s="492">
        <v>168.83732638130613</v>
      </c>
      <c r="F11" s="492">
        <v>11.671526248407304</v>
      </c>
      <c r="G11" s="528">
        <v>7.4262506464751965</v>
      </c>
      <c r="H11" s="18"/>
    </row>
    <row r="12" spans="1:8" ht="25.5" customHeight="1">
      <c r="A12" s="493" t="s">
        <v>178</v>
      </c>
      <c r="B12" s="266" t="s">
        <v>133</v>
      </c>
      <c r="C12" s="102">
        <v>100</v>
      </c>
      <c r="D12" s="103">
        <v>447.69326141917423</v>
      </c>
      <c r="E12" s="103">
        <v>455.27482279432456</v>
      </c>
      <c r="F12" s="103">
        <v>7.5815613751503292</v>
      </c>
      <c r="G12" s="104">
        <v>1.6934723009046451</v>
      </c>
      <c r="H12" s="18"/>
    </row>
    <row r="13" spans="1:8" ht="14.25" customHeight="1">
      <c r="A13" s="486" t="s">
        <v>179</v>
      </c>
      <c r="B13" s="488" t="s">
        <v>180</v>
      </c>
      <c r="C13" s="484">
        <v>28.47036637710406</v>
      </c>
      <c r="D13" s="482">
        <v>349.20956515441736</v>
      </c>
      <c r="E13" s="482">
        <v>356.53176650456686</v>
      </c>
      <c r="F13" s="482">
        <v>7.3222013501494985</v>
      </c>
      <c r="G13" s="483">
        <v>2.0967928948085017</v>
      </c>
      <c r="H13" s="18"/>
    </row>
    <row r="14" spans="1:8">
      <c r="A14" s="487" t="s">
        <v>808</v>
      </c>
      <c r="B14" s="488" t="s">
        <v>140</v>
      </c>
      <c r="C14" s="484">
        <v>16.084644111459014</v>
      </c>
      <c r="D14" s="482">
        <v>466.14320376671208</v>
      </c>
      <c r="E14" s="482">
        <v>473.66693626299826</v>
      </c>
      <c r="F14" s="482">
        <v>7.5237324962861862</v>
      </c>
      <c r="G14" s="483">
        <v>1.614038869491182</v>
      </c>
      <c r="H14" s="18"/>
    </row>
    <row r="15" spans="1:8">
      <c r="A15" s="489"/>
      <c r="B15" s="490" t="s">
        <v>137</v>
      </c>
      <c r="C15" s="491">
        <v>12.472205137230157</v>
      </c>
      <c r="D15" s="492">
        <v>415.57840497177096</v>
      </c>
      <c r="E15" s="492">
        <v>434.81951544870174</v>
      </c>
      <c r="F15" s="492">
        <v>19.241110476930771</v>
      </c>
      <c r="G15" s="528">
        <v>4.6299591717807687</v>
      </c>
      <c r="H15" s="18"/>
    </row>
    <row r="16" spans="1:8" ht="25.5" customHeight="1">
      <c r="A16" s="493" t="s">
        <v>183</v>
      </c>
      <c r="B16" s="266" t="s">
        <v>133</v>
      </c>
      <c r="C16" s="102">
        <v>100</v>
      </c>
      <c r="D16" s="103">
        <v>303.76470328824735</v>
      </c>
      <c r="E16" s="103">
        <v>310.70179070192506</v>
      </c>
      <c r="F16" s="103">
        <v>6.9370874136777161</v>
      </c>
      <c r="G16" s="104">
        <v>2.2837042416659585</v>
      </c>
      <c r="H16" s="18"/>
    </row>
    <row r="17" spans="1:8">
      <c r="A17" s="487" t="s">
        <v>184</v>
      </c>
      <c r="B17" s="488" t="s">
        <v>182</v>
      </c>
      <c r="C17" s="484">
        <v>44.222789177444064</v>
      </c>
      <c r="D17" s="482">
        <v>230.22939312073572</v>
      </c>
      <c r="E17" s="482">
        <v>236.69474880969787</v>
      </c>
      <c r="F17" s="482">
        <v>6.4653556889621484</v>
      </c>
      <c r="G17" s="483">
        <v>2.8082233989869394</v>
      </c>
      <c r="H17" s="18"/>
    </row>
    <row r="18" spans="1:8">
      <c r="A18" s="487" t="s">
        <v>185</v>
      </c>
      <c r="B18" s="488" t="s">
        <v>180</v>
      </c>
      <c r="C18" s="484">
        <v>17.895625047045584</v>
      </c>
      <c r="D18" s="482">
        <v>230.7921276110288</v>
      </c>
      <c r="E18" s="482">
        <v>230.7921276110288</v>
      </c>
      <c r="F18" s="482">
        <v>0</v>
      </c>
      <c r="G18" s="483">
        <v>0</v>
      </c>
      <c r="H18" s="18"/>
    </row>
    <row r="19" spans="1:8">
      <c r="A19" s="487"/>
      <c r="B19" s="488" t="s">
        <v>757</v>
      </c>
      <c r="C19" s="484">
        <v>16.865394804175349</v>
      </c>
      <c r="D19" s="482">
        <v>407.28</v>
      </c>
      <c r="E19" s="482">
        <v>421.7</v>
      </c>
      <c r="F19" s="482">
        <v>14.420000000000016</v>
      </c>
      <c r="G19" s="483">
        <v>3.5405617756825762</v>
      </c>
      <c r="H19" s="18"/>
    </row>
    <row r="20" spans="1:8">
      <c r="A20" s="489"/>
      <c r="B20" s="490" t="s">
        <v>142</v>
      </c>
      <c r="C20" s="491">
        <v>7.0496463132362281</v>
      </c>
      <c r="D20" s="492">
        <v>396.02499960399933</v>
      </c>
      <c r="E20" s="492">
        <v>402.67768375832452</v>
      </c>
      <c r="F20" s="492">
        <v>6.6526841543251862</v>
      </c>
      <c r="G20" s="528">
        <v>1.6798646956574572</v>
      </c>
      <c r="H20" s="18"/>
    </row>
    <row r="21" spans="1:8" ht="25.5" customHeight="1">
      <c r="A21" s="494" t="s">
        <v>186</v>
      </c>
      <c r="B21" s="266" t="s">
        <v>133</v>
      </c>
      <c r="C21" s="164">
        <v>100</v>
      </c>
      <c r="D21" s="179">
        <v>263.20838104534317</v>
      </c>
      <c r="E21" s="179">
        <v>275.02279203225663</v>
      </c>
      <c r="F21" s="179">
        <v>11.814410986913458</v>
      </c>
      <c r="G21" s="180">
        <v>4.4886150433326009</v>
      </c>
      <c r="H21" s="18"/>
    </row>
    <row r="22" spans="1:8">
      <c r="A22" s="487" t="s">
        <v>184</v>
      </c>
      <c r="B22" s="488" t="s">
        <v>136</v>
      </c>
      <c r="C22" s="484">
        <v>68.459871441797844</v>
      </c>
      <c r="D22" s="482">
        <v>287.59135790072969</v>
      </c>
      <c r="E22" s="482">
        <v>305.06791797963194</v>
      </c>
      <c r="F22" s="482">
        <v>17.476560078902253</v>
      </c>
      <c r="G22" s="483">
        <v>6.0768724785307313</v>
      </c>
      <c r="H22" s="18"/>
    </row>
    <row r="23" spans="1:8" ht="13.5" customHeight="1">
      <c r="A23" s="486" t="s">
        <v>185</v>
      </c>
      <c r="B23" s="488" t="s">
        <v>182</v>
      </c>
      <c r="C23" s="484">
        <v>21.502930479267757</v>
      </c>
      <c r="D23" s="482">
        <v>227.36997582154149</v>
      </c>
      <c r="E23" s="482">
        <v>225.5161846451328</v>
      </c>
      <c r="F23" s="482">
        <v>-1.8537911764086914</v>
      </c>
      <c r="G23" s="483">
        <v>-0.81531924771971376</v>
      </c>
      <c r="H23" s="18"/>
    </row>
    <row r="24" spans="1:8">
      <c r="A24" s="489"/>
      <c r="B24" s="490" t="s">
        <v>142</v>
      </c>
      <c r="C24" s="491">
        <v>6.9960393161055539</v>
      </c>
      <c r="D24" s="492">
        <v>196.00339955551152</v>
      </c>
      <c r="E24" s="492">
        <v>202.94367303872437</v>
      </c>
      <c r="F24" s="492">
        <v>6.9402734832128488</v>
      </c>
      <c r="G24" s="528">
        <v>3.5408944431329985</v>
      </c>
      <c r="H24" s="18"/>
    </row>
    <row r="25" spans="1:8" ht="25.5" customHeight="1">
      <c r="A25" s="529" t="s">
        <v>187</v>
      </c>
      <c r="B25" s="265" t="s">
        <v>133</v>
      </c>
      <c r="C25" s="98">
        <v>100</v>
      </c>
      <c r="D25" s="99">
        <v>140.31529861453569</v>
      </c>
      <c r="E25" s="99">
        <v>140.93264254134414</v>
      </c>
      <c r="F25" s="99">
        <v>0.61734392680844508</v>
      </c>
      <c r="G25" s="165">
        <v>0.43996907885602354</v>
      </c>
      <c r="H25" s="18"/>
    </row>
    <row r="26" spans="1:8">
      <c r="A26" s="487" t="s">
        <v>188</v>
      </c>
      <c r="B26" s="488" t="s">
        <v>180</v>
      </c>
      <c r="C26" s="484">
        <v>34.271450281635694</v>
      </c>
      <c r="D26" s="482">
        <v>91.577485317452442</v>
      </c>
      <c r="E26" s="482">
        <v>92.483359589193014</v>
      </c>
      <c r="F26" s="482">
        <v>0.90587427174057211</v>
      </c>
      <c r="G26" s="483">
        <v>0.98918884767404336</v>
      </c>
      <c r="H26" s="18"/>
    </row>
    <row r="27" spans="1:8">
      <c r="A27" s="487" t="s">
        <v>181</v>
      </c>
      <c r="B27" s="488" t="s">
        <v>697</v>
      </c>
      <c r="C27" s="484">
        <v>18.117933182024558</v>
      </c>
      <c r="D27" s="482">
        <v>200</v>
      </c>
      <c r="E27" s="482">
        <v>178</v>
      </c>
      <c r="F27" s="482">
        <v>-22</v>
      </c>
      <c r="G27" s="483">
        <v>-11</v>
      </c>
      <c r="H27" s="18"/>
    </row>
    <row r="28" spans="1:8" ht="9.75" customHeight="1">
      <c r="A28" s="487"/>
      <c r="B28" s="488" t="s">
        <v>189</v>
      </c>
      <c r="C28" s="484">
        <v>15.690036911816414</v>
      </c>
      <c r="D28" s="482">
        <v>206.66</v>
      </c>
      <c r="E28" s="482">
        <v>227.05</v>
      </c>
      <c r="F28" s="482">
        <v>20.390000000000015</v>
      </c>
      <c r="G28" s="483">
        <v>9.8664473047517731</v>
      </c>
      <c r="H28" s="18"/>
    </row>
    <row r="29" spans="1:8">
      <c r="A29" s="489"/>
      <c r="B29" s="490" t="s">
        <v>151</v>
      </c>
      <c r="C29" s="491">
        <v>5.9535217511751304</v>
      </c>
      <c r="D29" s="492">
        <v>172.48515858801244</v>
      </c>
      <c r="E29" s="492">
        <v>181.13457423343567</v>
      </c>
      <c r="F29" s="492">
        <v>8.6494156454232325</v>
      </c>
      <c r="G29" s="528">
        <v>5.0145854380913448</v>
      </c>
      <c r="H29" s="18"/>
    </row>
    <row r="30" spans="1:8" ht="25.5" customHeight="1">
      <c r="A30" s="486" t="s">
        <v>144</v>
      </c>
      <c r="B30" s="265" t="s">
        <v>133</v>
      </c>
      <c r="C30" s="98">
        <v>100</v>
      </c>
      <c r="D30" s="99">
        <v>41.121981669039208</v>
      </c>
      <c r="E30" s="99">
        <v>43.49611688365227</v>
      </c>
      <c r="F30" s="99">
        <v>2.3741352146130623</v>
      </c>
      <c r="G30" s="100">
        <v>5.7733968993049558</v>
      </c>
      <c r="H30" s="18"/>
    </row>
    <row r="31" spans="1:8">
      <c r="A31" s="487" t="s">
        <v>185</v>
      </c>
      <c r="B31" s="488" t="s">
        <v>180</v>
      </c>
      <c r="C31" s="484">
        <v>32.603222418523302</v>
      </c>
      <c r="D31" s="482">
        <v>48.969028257332127</v>
      </c>
      <c r="E31" s="482">
        <v>49.899375687722795</v>
      </c>
      <c r="F31" s="482">
        <v>0.93034743039066825</v>
      </c>
      <c r="G31" s="483">
        <v>1.899869087664328</v>
      </c>
      <c r="H31" s="18"/>
    </row>
    <row r="32" spans="1:8">
      <c r="A32" s="487"/>
      <c r="B32" s="488" t="s">
        <v>136</v>
      </c>
      <c r="C32" s="484">
        <v>23.37513841254389</v>
      </c>
      <c r="D32" s="482">
        <v>53.262152165815095</v>
      </c>
      <c r="E32" s="482">
        <v>57.733729132323816</v>
      </c>
      <c r="F32" s="482">
        <v>4.4715769665087208</v>
      </c>
      <c r="G32" s="483">
        <v>8.395411722357494</v>
      </c>
      <c r="H32" s="18"/>
    </row>
    <row r="33" spans="1:8">
      <c r="A33" s="487"/>
      <c r="B33" s="488" t="s">
        <v>137</v>
      </c>
      <c r="C33" s="484">
        <v>15.924176834144266</v>
      </c>
      <c r="D33" s="482">
        <v>7.14</v>
      </c>
      <c r="E33" s="482">
        <v>7.14</v>
      </c>
      <c r="F33" s="482">
        <v>0</v>
      </c>
      <c r="G33" s="483">
        <v>0</v>
      </c>
      <c r="H33" s="18"/>
    </row>
    <row r="34" spans="1:8" ht="13.5" thickBot="1">
      <c r="A34" s="107"/>
      <c r="B34" s="495" t="s">
        <v>140</v>
      </c>
      <c r="C34" s="496">
        <v>10.896610614398362</v>
      </c>
      <c r="D34" s="497">
        <v>43.598163827328435</v>
      </c>
      <c r="E34" s="497">
        <v>42.663606378880715</v>
      </c>
      <c r="F34" s="497">
        <v>-0.93455744844771971</v>
      </c>
      <c r="G34" s="530">
        <v>-2.1435706607944667</v>
      </c>
      <c r="H34" s="18"/>
    </row>
    <row r="35" spans="1:8" ht="13.15" hidden="1" customHeight="1">
      <c r="A35" s="485"/>
      <c r="B35" s="485" t="s">
        <v>136</v>
      </c>
      <c r="C35" s="498">
        <v>9.07</v>
      </c>
      <c r="D35" s="499">
        <v>51.789420075623795</v>
      </c>
      <c r="E35" s="500">
        <v>51.274157452477034</v>
      </c>
      <c r="F35" s="500">
        <v>-0.51526262314676075</v>
      </c>
      <c r="G35" s="500">
        <v>-0.99491869651053333</v>
      </c>
      <c r="H35" s="499">
        <v>2.1387468189233294</v>
      </c>
    </row>
    <row r="36" spans="1:8" ht="13.15" hidden="1" customHeight="1">
      <c r="A36" s="485"/>
      <c r="B36" s="485"/>
      <c r="C36" s="498"/>
      <c r="D36" s="499"/>
      <c r="E36" s="500"/>
      <c r="F36" s="500"/>
      <c r="G36" s="500"/>
      <c r="H36" s="499">
        <v>13.285374890799062</v>
      </c>
    </row>
    <row r="37" spans="1:8" ht="13.15" hidden="1" customHeight="1">
      <c r="A37" s="485"/>
      <c r="B37" s="485"/>
      <c r="C37" s="485"/>
      <c r="D37" s="499"/>
      <c r="E37" s="500"/>
      <c r="F37" s="500"/>
      <c r="G37" s="500"/>
      <c r="H37" s="499">
        <v>12.306862311244387</v>
      </c>
    </row>
    <row r="38" spans="1:8" hidden="1">
      <c r="A38" s="485"/>
      <c r="B38" s="485"/>
      <c r="C38" s="485"/>
      <c r="D38" s="499"/>
      <c r="E38" s="500"/>
      <c r="F38" s="500"/>
      <c r="G38" s="500"/>
      <c r="H38" s="499">
        <v>12.353432989690726</v>
      </c>
    </row>
    <row r="39" spans="1:8" hidden="1">
      <c r="A39" s="485"/>
      <c r="B39" s="485"/>
      <c r="C39" s="485"/>
      <c r="D39" s="499"/>
      <c r="E39" s="500"/>
      <c r="F39" s="500"/>
      <c r="G39" s="500"/>
      <c r="H39" s="499">
        <v>1.9865993975903575</v>
      </c>
    </row>
    <row r="40" spans="1:8" hidden="1">
      <c r="A40" s="485"/>
      <c r="B40" s="485"/>
      <c r="C40" s="485"/>
      <c r="D40" s="499"/>
      <c r="E40" s="500"/>
      <c r="F40" s="500"/>
      <c r="G40" s="500"/>
      <c r="H40" s="499">
        <v>6.1126441083498859</v>
      </c>
    </row>
    <row r="41" spans="1:8" hidden="1">
      <c r="A41" s="485"/>
      <c r="B41" s="485"/>
      <c r="C41" s="485"/>
      <c r="D41" s="499"/>
      <c r="E41" s="500"/>
      <c r="F41" s="500"/>
      <c r="G41" s="500"/>
      <c r="H41" s="499">
        <v>1.5512407980767489</v>
      </c>
    </row>
    <row r="42" spans="1:8" hidden="1">
      <c r="A42" s="485"/>
      <c r="B42" s="485"/>
      <c r="C42" s="485"/>
      <c r="D42" s="499"/>
      <c r="E42" s="500"/>
      <c r="F42" s="500"/>
      <c r="G42" s="500"/>
      <c r="H42" s="499">
        <v>-0.16840000000000024</v>
      </c>
    </row>
    <row r="43" spans="1:8" hidden="1">
      <c r="A43" s="485"/>
      <c r="B43" s="485"/>
      <c r="C43" s="485"/>
      <c r="D43" s="499"/>
      <c r="E43" s="500"/>
      <c r="F43" s="500"/>
      <c r="G43" s="500"/>
      <c r="H43" s="499">
        <v>4.7232055793991341</v>
      </c>
    </row>
    <row r="44" spans="1:8">
      <c r="A44" s="485"/>
      <c r="B44" s="485"/>
      <c r="C44" s="485"/>
      <c r="D44" s="7"/>
      <c r="E44" s="8"/>
      <c r="F44" s="501"/>
      <c r="G44" s="485"/>
    </row>
    <row r="45" spans="1:8">
      <c r="A45" s="485"/>
      <c r="B45" s="485"/>
      <c r="C45" s="485"/>
      <c r="D45" s="7"/>
      <c r="E45" s="501"/>
      <c r="F45" s="501"/>
      <c r="G45" s="485"/>
    </row>
    <row r="46" spans="1:8">
      <c r="A46" s="485"/>
      <c r="B46" s="485"/>
      <c r="C46" s="485"/>
      <c r="D46" s="7"/>
      <c r="E46" s="501"/>
      <c r="F46" s="501"/>
      <c r="G46" s="485"/>
    </row>
    <row r="47" spans="1:8">
      <c r="A47" s="485"/>
      <c r="B47" s="485"/>
      <c r="C47" s="485"/>
      <c r="D47" s="7"/>
      <c r="E47" s="501"/>
      <c r="F47" s="501"/>
      <c r="G47" s="485"/>
    </row>
    <row r="48" spans="1:8">
      <c r="A48" s="485"/>
      <c r="B48" s="485"/>
      <c r="C48" s="485"/>
      <c r="D48" s="7"/>
      <c r="E48" s="501"/>
      <c r="F48" s="501"/>
      <c r="G48" s="485"/>
    </row>
    <row r="49" spans="1:7">
      <c r="A49" s="485"/>
      <c r="B49" s="485"/>
      <c r="C49" s="485"/>
      <c r="D49" s="7"/>
      <c r="E49" s="501"/>
      <c r="F49" s="501"/>
      <c r="G49" s="485"/>
    </row>
    <row r="50" spans="1:7">
      <c r="A50" s="485"/>
      <c r="B50" s="485"/>
      <c r="C50" s="485"/>
      <c r="D50" s="7"/>
      <c r="E50" s="501"/>
      <c r="F50" s="501"/>
      <c r="G50" s="485"/>
    </row>
    <row r="51" spans="1:7">
      <c r="A51" s="485"/>
      <c r="B51" s="485"/>
      <c r="C51" s="485"/>
      <c r="D51" s="7"/>
      <c r="E51" s="501"/>
      <c r="F51" s="501"/>
      <c r="G51" s="485"/>
    </row>
    <row r="52" spans="1:7">
      <c r="A52" s="485"/>
      <c r="B52" s="485"/>
      <c r="C52" s="485"/>
      <c r="D52" s="7"/>
      <c r="E52" s="501"/>
      <c r="F52" s="501"/>
      <c r="G52" s="485"/>
    </row>
    <row r="53" spans="1:7">
      <c r="D53" s="9"/>
      <c r="E53" s="502"/>
      <c r="F53" s="502"/>
    </row>
    <row r="54" spans="1:7">
      <c r="D54" s="9"/>
      <c r="E54" s="502"/>
      <c r="F54" s="502"/>
    </row>
    <row r="55" spans="1:7">
      <c r="D55" s="9"/>
      <c r="E55" s="502"/>
      <c r="F55" s="502"/>
    </row>
    <row r="56" spans="1:7">
      <c r="D56" s="9"/>
      <c r="E56" s="502"/>
      <c r="F56" s="502"/>
    </row>
    <row r="57" spans="1:7">
      <c r="D57" s="9"/>
      <c r="E57" s="502"/>
      <c r="F57" s="502"/>
    </row>
    <row r="58" spans="1:7">
      <c r="D58" s="9"/>
      <c r="E58" s="502"/>
      <c r="F58" s="502"/>
    </row>
    <row r="59" spans="1:7">
      <c r="D59" s="9"/>
      <c r="E59" s="502"/>
      <c r="F59" s="502"/>
    </row>
    <row r="60" spans="1:7">
      <c r="E60" s="502"/>
      <c r="F60" s="502"/>
    </row>
    <row r="61" spans="1:7">
      <c r="E61" s="502"/>
      <c r="F61" s="502"/>
    </row>
    <row r="62" spans="1:7">
      <c r="E62" s="502"/>
      <c r="F62" s="502"/>
    </row>
    <row r="63" spans="1:7">
      <c r="E63" s="502"/>
      <c r="F63" s="502"/>
    </row>
    <row r="64" spans="1:7">
      <c r="E64" s="502"/>
      <c r="F64" s="502"/>
    </row>
    <row r="65" spans="5:6">
      <c r="E65" s="502"/>
      <c r="F65" s="502"/>
    </row>
    <row r="66" spans="5:6">
      <c r="E66" s="502"/>
      <c r="F66" s="502"/>
    </row>
    <row r="67" spans="5:6">
      <c r="E67" s="502"/>
      <c r="F67" s="502"/>
    </row>
    <row r="68" spans="5:6">
      <c r="E68" s="502"/>
      <c r="F68" s="502"/>
    </row>
    <row r="69" spans="5:6">
      <c r="E69" s="502"/>
      <c r="F69" s="502"/>
    </row>
    <row r="70" spans="5:6">
      <c r="E70" s="502"/>
      <c r="F70" s="502"/>
    </row>
    <row r="71" spans="5:6">
      <c r="E71" s="502"/>
      <c r="F71" s="502"/>
    </row>
    <row r="72" spans="5:6">
      <c r="E72" s="502"/>
      <c r="F72" s="502"/>
    </row>
    <row r="73" spans="5:6">
      <c r="E73" s="502"/>
      <c r="F73" s="502"/>
    </row>
    <row r="74" spans="5:6">
      <c r="E74" s="502"/>
      <c r="F74" s="502"/>
    </row>
    <row r="75" spans="5:6">
      <c r="E75" s="502"/>
      <c r="F75" s="502"/>
    </row>
    <row r="76" spans="5:6">
      <c r="E76" s="502"/>
      <c r="F76" s="502"/>
    </row>
    <row r="77" spans="5:6">
      <c r="E77" s="502"/>
      <c r="F77" s="502"/>
    </row>
    <row r="78" spans="5:6">
      <c r="E78" s="502"/>
      <c r="F78" s="502"/>
    </row>
    <row r="79" spans="5:6">
      <c r="E79" s="502"/>
      <c r="F79" s="502"/>
    </row>
    <row r="80" spans="5:6">
      <c r="E80" s="502"/>
      <c r="F80" s="502"/>
    </row>
    <row r="81" spans="5:6">
      <c r="E81" s="502"/>
      <c r="F81" s="502"/>
    </row>
    <row r="82" spans="5:6">
      <c r="E82" s="502"/>
      <c r="F82" s="502"/>
    </row>
    <row r="83" spans="5:6">
      <c r="E83" s="502"/>
      <c r="F83" s="502"/>
    </row>
    <row r="84" spans="5:6">
      <c r="E84" s="502"/>
      <c r="F84" s="502"/>
    </row>
    <row r="85" spans="5:6">
      <c r="E85" s="502"/>
      <c r="F85" s="502"/>
    </row>
    <row r="86" spans="5:6">
      <c r="E86" s="502"/>
      <c r="F86" s="502"/>
    </row>
    <row r="87" spans="5:6">
      <c r="E87" s="502"/>
      <c r="F87" s="502"/>
    </row>
    <row r="88" spans="5:6">
      <c r="E88" s="502"/>
      <c r="F88" s="502"/>
    </row>
    <row r="89" spans="5:6">
      <c r="E89" s="502"/>
      <c r="F89" s="502"/>
    </row>
    <row r="90" spans="5:6">
      <c r="E90" s="502"/>
      <c r="F90" s="502"/>
    </row>
    <row r="91" spans="5:6">
      <c r="E91" s="502"/>
      <c r="F91" s="502"/>
    </row>
    <row r="92" spans="5:6">
      <c r="E92" s="502"/>
      <c r="F92" s="502"/>
    </row>
    <row r="93" spans="5:6">
      <c r="E93" s="502"/>
      <c r="F93" s="502"/>
    </row>
    <row r="94" spans="5:6">
      <c r="E94" s="502"/>
      <c r="F94" s="502"/>
    </row>
    <row r="95" spans="5:6">
      <c r="E95" s="502"/>
      <c r="F95" s="502"/>
    </row>
    <row r="96" spans="5:6">
      <c r="E96" s="502"/>
      <c r="F96" s="502"/>
    </row>
    <row r="97" spans="5:6">
      <c r="E97" s="502"/>
      <c r="F97" s="502"/>
    </row>
    <row r="98" spans="5:6">
      <c r="E98" s="502"/>
      <c r="F98" s="502"/>
    </row>
    <row r="99" spans="5:6">
      <c r="E99" s="502"/>
      <c r="F99" s="502"/>
    </row>
    <row r="100" spans="5:6">
      <c r="E100" s="502"/>
      <c r="F100" s="502"/>
    </row>
    <row r="101" spans="5:6">
      <c r="E101" s="502"/>
      <c r="F101" s="502"/>
    </row>
    <row r="102" spans="5:6">
      <c r="E102" s="502"/>
      <c r="F102" s="502"/>
    </row>
    <row r="103" spans="5:6">
      <c r="E103" s="502"/>
      <c r="F103" s="502"/>
    </row>
    <row r="104" spans="5:6">
      <c r="E104" s="502"/>
      <c r="F104" s="502"/>
    </row>
    <row r="105" spans="5:6">
      <c r="E105" s="502"/>
      <c r="F105" s="502"/>
    </row>
    <row r="106" spans="5:6">
      <c r="E106" s="502"/>
      <c r="F106" s="502"/>
    </row>
    <row r="107" spans="5:6">
      <c r="E107" s="502"/>
      <c r="F107" s="502"/>
    </row>
    <row r="108" spans="5:6">
      <c r="E108" s="502"/>
      <c r="F108" s="502"/>
    </row>
    <row r="109" spans="5:6">
      <c r="E109" s="502"/>
      <c r="F109" s="502"/>
    </row>
    <row r="110" spans="5:6">
      <c r="E110" s="502"/>
      <c r="F110" s="502"/>
    </row>
    <row r="111" spans="5:6">
      <c r="E111" s="502"/>
      <c r="F111" s="502"/>
    </row>
    <row r="112" spans="5:6">
      <c r="E112" s="502"/>
      <c r="F112" s="502"/>
    </row>
    <row r="113" spans="5:6">
      <c r="E113" s="502"/>
      <c r="F113" s="502"/>
    </row>
    <row r="114" spans="5:6">
      <c r="E114" s="502"/>
      <c r="F114" s="502"/>
    </row>
    <row r="115" spans="5:6">
      <c r="E115" s="502"/>
      <c r="F115" s="502"/>
    </row>
    <row r="116" spans="5:6">
      <c r="E116" s="502"/>
      <c r="F116" s="502"/>
    </row>
    <row r="117" spans="5:6">
      <c r="E117" s="502"/>
      <c r="F117" s="502"/>
    </row>
    <row r="118" spans="5:6">
      <c r="E118" s="502"/>
      <c r="F118" s="502"/>
    </row>
    <row r="119" spans="5:6">
      <c r="E119" s="502"/>
      <c r="F119" s="502"/>
    </row>
    <row r="120" spans="5:6">
      <c r="E120" s="502"/>
      <c r="F120" s="502"/>
    </row>
    <row r="121" spans="5:6">
      <c r="E121" s="502"/>
      <c r="F121" s="502"/>
    </row>
    <row r="122" spans="5:6">
      <c r="E122" s="502"/>
      <c r="F122" s="502"/>
    </row>
    <row r="123" spans="5:6">
      <c r="E123" s="502"/>
      <c r="F123" s="502"/>
    </row>
    <row r="124" spans="5:6">
      <c r="E124" s="502"/>
      <c r="F124" s="502"/>
    </row>
    <row r="125" spans="5:6">
      <c r="E125" s="502"/>
      <c r="F125" s="502"/>
    </row>
    <row r="126" spans="5:6">
      <c r="E126" s="502"/>
      <c r="F126" s="502"/>
    </row>
    <row r="127" spans="5:6">
      <c r="E127" s="502"/>
      <c r="F127" s="502"/>
    </row>
    <row r="128" spans="5:6">
      <c r="E128" s="502"/>
      <c r="F128" s="502"/>
    </row>
    <row r="129" spans="5:6">
      <c r="E129" s="502"/>
      <c r="F129" s="502"/>
    </row>
    <row r="130" spans="5:6">
      <c r="E130" s="502"/>
      <c r="F130" s="502"/>
    </row>
    <row r="131" spans="5:6">
      <c r="E131" s="502"/>
      <c r="F131" s="502"/>
    </row>
    <row r="132" spans="5:6">
      <c r="E132" s="502"/>
      <c r="F132" s="502"/>
    </row>
    <row r="133" spans="5:6">
      <c r="E133" s="502"/>
      <c r="F133" s="502"/>
    </row>
    <row r="134" spans="5:6">
      <c r="E134" s="502"/>
      <c r="F134" s="502"/>
    </row>
    <row r="135" spans="5:6">
      <c r="E135" s="502"/>
      <c r="F135" s="502"/>
    </row>
    <row r="136" spans="5:6">
      <c r="E136" s="502"/>
      <c r="F136" s="502"/>
    </row>
    <row r="137" spans="5:6">
      <c r="E137" s="502"/>
      <c r="F137" s="502"/>
    </row>
    <row r="138" spans="5:6">
      <c r="E138" s="502"/>
      <c r="F138" s="502"/>
    </row>
    <row r="139" spans="5:6">
      <c r="E139" s="502"/>
      <c r="F139" s="502"/>
    </row>
    <row r="140" spans="5:6">
      <c r="E140" s="502"/>
      <c r="F140" s="502"/>
    </row>
    <row r="141" spans="5:6">
      <c r="E141" s="502"/>
      <c r="F141" s="502"/>
    </row>
    <row r="142" spans="5:6">
      <c r="E142" s="502"/>
      <c r="F142" s="502"/>
    </row>
    <row r="143" spans="5:6">
      <c r="E143" s="502"/>
      <c r="F143" s="502"/>
    </row>
    <row r="144" spans="5:6">
      <c r="E144" s="502"/>
      <c r="F144" s="502"/>
    </row>
    <row r="145" spans="5:6">
      <c r="E145" s="502"/>
      <c r="F145" s="502"/>
    </row>
    <row r="146" spans="5:6">
      <c r="E146" s="502"/>
      <c r="F146" s="502"/>
    </row>
    <row r="147" spans="5:6">
      <c r="E147" s="502"/>
      <c r="F147" s="502"/>
    </row>
    <row r="148" spans="5:6">
      <c r="E148" s="502"/>
      <c r="F148" s="502"/>
    </row>
    <row r="149" spans="5:6">
      <c r="E149" s="502"/>
      <c r="F149" s="502"/>
    </row>
    <row r="150" spans="5:6">
      <c r="E150" s="502"/>
      <c r="F150" s="502"/>
    </row>
    <row r="151" spans="5:6">
      <c r="E151" s="502"/>
      <c r="F151" s="502"/>
    </row>
    <row r="152" spans="5:6">
      <c r="E152" s="502"/>
      <c r="F152" s="502"/>
    </row>
    <row r="153" spans="5:6">
      <c r="E153" s="502"/>
      <c r="F153" s="502"/>
    </row>
    <row r="154" spans="5:6">
      <c r="E154" s="502"/>
      <c r="F154" s="502"/>
    </row>
    <row r="155" spans="5:6">
      <c r="E155" s="502"/>
      <c r="F155" s="502"/>
    </row>
    <row r="156" spans="5:6">
      <c r="E156" s="502"/>
      <c r="F156" s="502"/>
    </row>
    <row r="157" spans="5:6">
      <c r="E157" s="502"/>
      <c r="F157" s="502"/>
    </row>
    <row r="158" spans="5:6">
      <c r="E158" s="502"/>
      <c r="F158" s="502"/>
    </row>
    <row r="159" spans="5:6">
      <c r="E159" s="502"/>
      <c r="F159" s="502"/>
    </row>
    <row r="160" spans="5:6">
      <c r="E160" s="502"/>
      <c r="F160" s="502"/>
    </row>
    <row r="161" spans="5:6">
      <c r="E161" s="502"/>
      <c r="F161" s="502"/>
    </row>
    <row r="162" spans="5:6">
      <c r="E162" s="502"/>
      <c r="F162" s="502"/>
    </row>
    <row r="163" spans="5:6">
      <c r="E163" s="502"/>
      <c r="F163" s="502"/>
    </row>
    <row r="164" spans="5:6">
      <c r="E164" s="502"/>
      <c r="F164" s="502"/>
    </row>
    <row r="165" spans="5:6">
      <c r="E165" s="502"/>
      <c r="F165" s="502"/>
    </row>
    <row r="166" spans="5:6">
      <c r="E166" s="502"/>
      <c r="F166" s="502"/>
    </row>
    <row r="167" spans="5:6">
      <c r="E167" s="502"/>
      <c r="F167" s="502"/>
    </row>
    <row r="168" spans="5:6">
      <c r="E168" s="502"/>
      <c r="F168" s="502"/>
    </row>
    <row r="169" spans="5:6">
      <c r="E169" s="502"/>
      <c r="F169" s="502"/>
    </row>
    <row r="170" spans="5:6">
      <c r="E170" s="502"/>
      <c r="F170" s="502"/>
    </row>
    <row r="171" spans="5:6">
      <c r="E171" s="502"/>
      <c r="F171" s="502"/>
    </row>
    <row r="172" spans="5:6">
      <c r="E172" s="502"/>
      <c r="F172" s="502"/>
    </row>
    <row r="173" spans="5:6">
      <c r="E173" s="502"/>
      <c r="F173" s="502"/>
    </row>
    <row r="174" spans="5:6">
      <c r="E174" s="502"/>
      <c r="F174" s="502"/>
    </row>
    <row r="175" spans="5:6">
      <c r="E175" s="502"/>
      <c r="F175" s="502"/>
    </row>
    <row r="176" spans="5:6">
      <c r="E176" s="502"/>
      <c r="F176" s="502"/>
    </row>
    <row r="177" spans="5:6">
      <c r="E177" s="502"/>
      <c r="F177" s="502"/>
    </row>
    <row r="178" spans="5:6">
      <c r="E178" s="502"/>
      <c r="F178" s="502"/>
    </row>
    <row r="179" spans="5:6">
      <c r="E179" s="502"/>
      <c r="F179" s="502"/>
    </row>
    <row r="180" spans="5:6">
      <c r="E180" s="502"/>
      <c r="F180" s="502"/>
    </row>
    <row r="181" spans="5:6">
      <c r="E181" s="502"/>
      <c r="F181" s="502"/>
    </row>
    <row r="182" spans="5:6">
      <c r="E182" s="502"/>
      <c r="F182" s="502"/>
    </row>
    <row r="183" spans="5:6">
      <c r="E183" s="502"/>
      <c r="F183" s="502"/>
    </row>
    <row r="184" spans="5:6">
      <c r="E184" s="502"/>
      <c r="F184" s="502"/>
    </row>
    <row r="185" spans="5:6">
      <c r="E185" s="502"/>
      <c r="F185" s="502"/>
    </row>
    <row r="186" spans="5:6">
      <c r="E186" s="502"/>
      <c r="F186" s="502"/>
    </row>
    <row r="187" spans="5:6">
      <c r="E187" s="502"/>
      <c r="F187" s="502"/>
    </row>
    <row r="188" spans="5:6">
      <c r="E188" s="502"/>
      <c r="F188" s="502"/>
    </row>
    <row r="189" spans="5:6">
      <c r="E189" s="502"/>
      <c r="F189" s="502"/>
    </row>
    <row r="190" spans="5:6">
      <c r="E190" s="502"/>
      <c r="F190" s="502"/>
    </row>
    <row r="191" spans="5:6">
      <c r="E191" s="502"/>
      <c r="F191" s="502"/>
    </row>
    <row r="192" spans="5:6">
      <c r="E192" s="502"/>
      <c r="F192" s="502"/>
    </row>
    <row r="193" spans="5:6">
      <c r="E193" s="502"/>
      <c r="F193" s="502"/>
    </row>
    <row r="194" spans="5:6">
      <c r="E194" s="502"/>
      <c r="F194" s="502"/>
    </row>
    <row r="195" spans="5:6">
      <c r="E195" s="502"/>
      <c r="F195" s="502"/>
    </row>
    <row r="196" spans="5:6">
      <c r="E196" s="502"/>
      <c r="F196" s="502"/>
    </row>
    <row r="197" spans="5:6">
      <c r="E197" s="502"/>
      <c r="F197" s="502"/>
    </row>
    <row r="198" spans="5:6">
      <c r="E198" s="502"/>
      <c r="F198" s="502"/>
    </row>
    <row r="199" spans="5:6">
      <c r="E199" s="502"/>
      <c r="F199" s="502"/>
    </row>
    <row r="200" spans="5:6">
      <c r="E200" s="502"/>
      <c r="F200" s="502"/>
    </row>
    <row r="201" spans="5:6">
      <c r="E201" s="502"/>
      <c r="F201" s="502"/>
    </row>
    <row r="202" spans="5:6">
      <c r="E202" s="502"/>
      <c r="F202" s="502"/>
    </row>
    <row r="203" spans="5:6">
      <c r="E203" s="502"/>
      <c r="F203" s="502"/>
    </row>
    <row r="204" spans="5:6">
      <c r="E204" s="502"/>
      <c r="F204" s="502"/>
    </row>
    <row r="205" spans="5:6">
      <c r="E205" s="502"/>
      <c r="F205" s="502"/>
    </row>
    <row r="206" spans="5:6">
      <c r="E206" s="502"/>
      <c r="F206" s="502"/>
    </row>
    <row r="207" spans="5:6">
      <c r="E207" s="502"/>
      <c r="F207" s="502"/>
    </row>
    <row r="208" spans="5:6">
      <c r="E208" s="502"/>
      <c r="F208" s="502"/>
    </row>
    <row r="209" spans="5:6">
      <c r="E209" s="502"/>
      <c r="F209" s="502"/>
    </row>
    <row r="210" spans="5:6">
      <c r="E210" s="502"/>
      <c r="F210" s="502"/>
    </row>
    <row r="211" spans="5:6">
      <c r="E211" s="502"/>
      <c r="F211" s="502"/>
    </row>
    <row r="212" spans="5:6">
      <c r="E212" s="502"/>
      <c r="F212" s="502"/>
    </row>
    <row r="213" spans="5:6">
      <c r="E213" s="502"/>
      <c r="F213" s="502"/>
    </row>
    <row r="214" spans="5:6">
      <c r="E214" s="502"/>
      <c r="F214" s="502"/>
    </row>
    <row r="215" spans="5:6">
      <c r="E215" s="502"/>
      <c r="F215" s="502"/>
    </row>
    <row r="216" spans="5:6">
      <c r="E216" s="502"/>
      <c r="F216" s="502"/>
    </row>
    <row r="217" spans="5:6">
      <c r="E217" s="502"/>
      <c r="F217" s="502"/>
    </row>
    <row r="218" spans="5:6">
      <c r="E218" s="502"/>
      <c r="F218" s="502"/>
    </row>
    <row r="219" spans="5:6">
      <c r="E219" s="502"/>
      <c r="F219" s="502"/>
    </row>
    <row r="220" spans="5:6">
      <c r="E220" s="502"/>
      <c r="F220" s="502"/>
    </row>
    <row r="221" spans="5:6">
      <c r="E221" s="502"/>
      <c r="F221" s="502"/>
    </row>
    <row r="222" spans="5:6">
      <c r="E222" s="502"/>
      <c r="F222" s="502"/>
    </row>
    <row r="223" spans="5:6">
      <c r="E223" s="502"/>
      <c r="F223" s="502"/>
    </row>
    <row r="224" spans="5:6">
      <c r="E224" s="502"/>
      <c r="F224" s="502"/>
    </row>
    <row r="225" spans="5:6">
      <c r="E225" s="502"/>
      <c r="F225" s="502"/>
    </row>
    <row r="226" spans="5:6">
      <c r="E226" s="502"/>
      <c r="F226" s="502"/>
    </row>
    <row r="227" spans="5:6">
      <c r="E227" s="502"/>
      <c r="F227" s="502"/>
    </row>
    <row r="228" spans="5:6">
      <c r="E228" s="502"/>
      <c r="F228" s="502"/>
    </row>
    <row r="229" spans="5:6">
      <c r="E229" s="502"/>
      <c r="F229" s="502"/>
    </row>
    <row r="230" spans="5:6">
      <c r="E230" s="502"/>
      <c r="F230" s="502"/>
    </row>
    <row r="231" spans="5:6">
      <c r="E231" s="502"/>
      <c r="F231" s="502"/>
    </row>
    <row r="232" spans="5:6">
      <c r="E232" s="502"/>
      <c r="F232" s="502"/>
    </row>
    <row r="233" spans="5:6">
      <c r="E233" s="502"/>
      <c r="F233" s="502"/>
    </row>
    <row r="234" spans="5:6">
      <c r="E234" s="502"/>
      <c r="F234" s="502"/>
    </row>
    <row r="235" spans="5:6">
      <c r="E235" s="502"/>
      <c r="F235" s="502"/>
    </row>
    <row r="236" spans="5:6">
      <c r="E236" s="502"/>
      <c r="F236" s="502"/>
    </row>
    <row r="237" spans="5:6">
      <c r="E237" s="502"/>
      <c r="F237" s="502"/>
    </row>
    <row r="238" spans="5:6">
      <c r="E238" s="502"/>
      <c r="F238" s="502"/>
    </row>
    <row r="239" spans="5:6">
      <c r="E239" s="502"/>
      <c r="F239" s="502"/>
    </row>
    <row r="240" spans="5:6">
      <c r="E240" s="502"/>
      <c r="F240" s="502"/>
    </row>
    <row r="241" spans="5:6">
      <c r="E241" s="502"/>
      <c r="F241" s="502"/>
    </row>
    <row r="242" spans="5:6">
      <c r="E242" s="502"/>
      <c r="F242" s="502"/>
    </row>
    <row r="243" spans="5:6">
      <c r="E243" s="502"/>
      <c r="F243" s="502"/>
    </row>
    <row r="244" spans="5:6">
      <c r="E244" s="502"/>
      <c r="F244" s="502"/>
    </row>
    <row r="245" spans="5:6">
      <c r="E245" s="502"/>
      <c r="F245" s="502"/>
    </row>
    <row r="246" spans="5:6">
      <c r="E246" s="502"/>
      <c r="F246" s="502"/>
    </row>
    <row r="247" spans="5:6">
      <c r="E247" s="502"/>
      <c r="F247" s="502"/>
    </row>
    <row r="248" spans="5:6">
      <c r="E248" s="502"/>
      <c r="F248" s="502"/>
    </row>
    <row r="249" spans="5:6">
      <c r="E249" s="502"/>
      <c r="F249" s="502"/>
    </row>
    <row r="250" spans="5:6">
      <c r="E250" s="502"/>
      <c r="F250" s="502"/>
    </row>
    <row r="251" spans="5:6">
      <c r="E251" s="502"/>
      <c r="F251" s="502"/>
    </row>
    <row r="252" spans="5:6">
      <c r="E252" s="502"/>
      <c r="F252" s="502"/>
    </row>
    <row r="253" spans="5:6">
      <c r="E253" s="502"/>
      <c r="F253" s="502"/>
    </row>
    <row r="254" spans="5:6">
      <c r="E254" s="502"/>
      <c r="F254" s="502"/>
    </row>
    <row r="255" spans="5:6">
      <c r="E255" s="502"/>
      <c r="F255" s="502"/>
    </row>
    <row r="256" spans="5:6">
      <c r="E256" s="502"/>
      <c r="F256" s="502"/>
    </row>
    <row r="257" spans="5:6">
      <c r="E257" s="502"/>
      <c r="F257" s="502"/>
    </row>
    <row r="258" spans="5:6">
      <c r="E258" s="502"/>
      <c r="F258" s="502"/>
    </row>
    <row r="259" spans="5:6">
      <c r="E259" s="502"/>
      <c r="F259" s="502"/>
    </row>
    <row r="260" spans="5:6">
      <c r="E260" s="502"/>
      <c r="F260" s="502"/>
    </row>
    <row r="261" spans="5:6">
      <c r="E261" s="502"/>
      <c r="F261" s="502"/>
    </row>
    <row r="262" spans="5:6">
      <c r="E262" s="502"/>
      <c r="F262" s="502"/>
    </row>
    <row r="263" spans="5:6">
      <c r="E263" s="502"/>
      <c r="F263" s="502"/>
    </row>
    <row r="264" spans="5:6">
      <c r="E264" s="502"/>
      <c r="F264" s="502"/>
    </row>
    <row r="265" spans="5:6">
      <c r="E265" s="502"/>
      <c r="F265" s="502"/>
    </row>
    <row r="266" spans="5:6">
      <c r="E266" s="502"/>
      <c r="F266" s="502"/>
    </row>
    <row r="267" spans="5:6">
      <c r="E267" s="502"/>
      <c r="F267" s="502"/>
    </row>
    <row r="268" spans="5:6">
      <c r="E268" s="502"/>
      <c r="F268" s="502"/>
    </row>
    <row r="269" spans="5:6">
      <c r="E269" s="502"/>
      <c r="F269" s="502"/>
    </row>
    <row r="270" spans="5:6">
      <c r="E270" s="502"/>
      <c r="F270" s="502"/>
    </row>
    <row r="271" spans="5:6">
      <c r="E271" s="502"/>
      <c r="F271" s="502"/>
    </row>
    <row r="272" spans="5:6">
      <c r="E272" s="502"/>
      <c r="F272" s="502"/>
    </row>
    <row r="273" spans="5:6">
      <c r="E273" s="502"/>
      <c r="F273" s="502"/>
    </row>
    <row r="274" spans="5:6">
      <c r="E274" s="502"/>
      <c r="F274" s="502"/>
    </row>
    <row r="275" spans="5:6">
      <c r="E275" s="502"/>
      <c r="F275" s="502"/>
    </row>
    <row r="276" spans="5:6">
      <c r="E276" s="502"/>
      <c r="F276" s="502"/>
    </row>
    <row r="277" spans="5:6">
      <c r="E277" s="502"/>
      <c r="F277" s="502"/>
    </row>
    <row r="278" spans="5:6">
      <c r="E278" s="502"/>
      <c r="F278" s="502"/>
    </row>
  </sheetData>
  <mergeCells count="6">
    <mergeCell ref="F5:G5"/>
    <mergeCell ref="A2:F2"/>
    <mergeCell ref="A1:G1"/>
    <mergeCell ref="A3:G3"/>
    <mergeCell ref="B5:B6"/>
    <mergeCell ref="A5:A6"/>
  </mergeCells>
  <phoneticPr fontId="19" type="noConversion"/>
  <printOptions horizontalCentered="1"/>
  <pageMargins left="0.78740157480314965" right="0.78740157480314965" top="0.59055118110236227" bottom="0.98425196850393704" header="0" footer="0"/>
  <pageSetup paperSize="9" scale="49" orientation="portrait" r:id="rId1"/>
  <headerFooter alignWithMargins="0">
    <oddFooter>&amp;A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B1:AM280"/>
  <sheetViews>
    <sheetView view="pageBreakPreview" zoomScale="75" zoomScaleNormal="75" workbookViewId="0">
      <selection activeCell="J49" sqref="J49"/>
    </sheetView>
  </sheetViews>
  <sheetFormatPr baseColWidth="10" defaultRowHeight="12.75"/>
  <cols>
    <col min="1" max="1" width="11.42578125" style="11"/>
    <col min="2" max="2" width="49.28515625" style="11" customWidth="1"/>
    <col min="3" max="3" width="12.5703125" style="11" customWidth="1"/>
    <col min="4" max="4" width="13.140625" style="11" customWidth="1"/>
    <col min="5" max="5" width="15.85546875" style="11" customWidth="1"/>
    <col min="6" max="7" width="14.28515625" style="11" customWidth="1"/>
    <col min="8" max="9" width="13.85546875" style="11" customWidth="1"/>
    <col min="10" max="10" width="8.7109375" style="11" customWidth="1"/>
    <col min="11" max="11" width="5.42578125" style="11" customWidth="1"/>
    <col min="12" max="13" width="8.7109375" style="11" hidden="1" customWidth="1"/>
    <col min="14" max="39" width="8.7109375" style="11" customWidth="1"/>
    <col min="40" max="16384" width="11.42578125" style="11"/>
  </cols>
  <sheetData>
    <row r="1" spans="2:39" s="18" customFormat="1" ht="18" customHeight="1">
      <c r="B1" s="901" t="s">
        <v>438</v>
      </c>
      <c r="C1" s="901"/>
      <c r="D1" s="901"/>
      <c r="E1" s="901"/>
      <c r="F1" s="901"/>
      <c r="G1" s="901"/>
      <c r="H1" s="901"/>
      <c r="I1" s="901"/>
    </row>
    <row r="2" spans="2:39" s="18" customFormat="1" ht="18" customHeight="1">
      <c r="B2" s="900"/>
      <c r="C2" s="900"/>
    </row>
    <row r="3" spans="2:39" ht="15">
      <c r="B3" s="916" t="s">
        <v>538</v>
      </c>
      <c r="C3" s="916"/>
      <c r="D3" s="916"/>
      <c r="E3" s="916"/>
      <c r="F3" s="916"/>
      <c r="G3" s="916"/>
      <c r="H3" s="916"/>
      <c r="I3" s="916"/>
      <c r="J3" s="161"/>
    </row>
    <row r="4" spans="2:39" ht="13.5" thickBot="1">
      <c r="B4" s="105"/>
      <c r="C4" s="476"/>
      <c r="D4" s="105"/>
      <c r="E4" s="105"/>
      <c r="F4" s="105"/>
      <c r="G4" s="16"/>
    </row>
    <row r="5" spans="2:39" s="268" customFormat="1" ht="57" customHeight="1" thickBot="1">
      <c r="B5" s="503" t="s">
        <v>443</v>
      </c>
      <c r="C5" s="190">
        <v>2009</v>
      </c>
      <c r="D5" s="191">
        <v>2010</v>
      </c>
      <c r="E5" s="191">
        <v>2011</v>
      </c>
      <c r="F5" s="191">
        <v>2012</v>
      </c>
      <c r="G5" s="191">
        <v>2013</v>
      </c>
      <c r="H5" s="191">
        <v>2014</v>
      </c>
      <c r="I5" s="191">
        <v>2015</v>
      </c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7"/>
      <c r="AK5" s="267"/>
      <c r="AL5" s="267"/>
      <c r="AM5" s="267"/>
    </row>
    <row r="6" spans="2:39">
      <c r="B6" s="531"/>
      <c r="C6" s="532"/>
      <c r="D6" s="114"/>
      <c r="E6" s="115"/>
      <c r="F6" s="115"/>
      <c r="G6" s="115"/>
      <c r="H6" s="115"/>
      <c r="I6" s="115"/>
    </row>
    <row r="7" spans="2:39" s="19" customFormat="1" ht="13.5" customHeight="1">
      <c r="B7" s="116" t="s">
        <v>127</v>
      </c>
      <c r="C7" s="99">
        <v>171.94067836771248</v>
      </c>
      <c r="D7" s="99">
        <v>172.46375527576808</v>
      </c>
      <c r="E7" s="106">
        <v>167.35112951388322</v>
      </c>
      <c r="F7" s="106">
        <v>166.08727303568014</v>
      </c>
      <c r="G7" s="106">
        <v>169.91265323494935</v>
      </c>
      <c r="H7" s="106">
        <v>170.8492536147694</v>
      </c>
      <c r="I7" s="106">
        <v>172.98429676691973</v>
      </c>
    </row>
    <row r="8" spans="2:39" s="10" customFormat="1">
      <c r="B8" s="487" t="s">
        <v>128</v>
      </c>
      <c r="C8" s="482">
        <v>159.85025946888834</v>
      </c>
      <c r="D8" s="482">
        <v>161.3608077363007</v>
      </c>
      <c r="E8" s="533">
        <v>157.31166492737964</v>
      </c>
      <c r="F8" s="533">
        <v>157.07590171572261</v>
      </c>
      <c r="G8" s="533">
        <v>161.78750657863168</v>
      </c>
      <c r="H8" s="533">
        <v>161.67389355344181</v>
      </c>
      <c r="I8" s="533">
        <v>163.14617492618464</v>
      </c>
    </row>
    <row r="9" spans="2:39">
      <c r="B9" s="487" t="s">
        <v>444</v>
      </c>
      <c r="C9" s="482">
        <v>108.45207231481</v>
      </c>
      <c r="D9" s="482">
        <v>110.02254268043438</v>
      </c>
      <c r="E9" s="533">
        <v>107.06433812174143</v>
      </c>
      <c r="F9" s="533">
        <v>106.63792826983261</v>
      </c>
      <c r="G9" s="533">
        <v>108.79499783580907</v>
      </c>
      <c r="H9" s="533">
        <v>108.17753663156063</v>
      </c>
      <c r="I9" s="533">
        <v>108.50715334497197</v>
      </c>
    </row>
    <row r="10" spans="2:39">
      <c r="B10" s="487" t="s">
        <v>445</v>
      </c>
      <c r="C10" s="482">
        <v>434.65171970142831</v>
      </c>
      <c r="D10" s="482">
        <v>435.84189324357072</v>
      </c>
      <c r="E10" s="533">
        <v>425.96002673784847</v>
      </c>
      <c r="F10" s="533">
        <v>426.74355969266065</v>
      </c>
      <c r="G10" s="533">
        <v>445.11303983642858</v>
      </c>
      <c r="H10" s="533">
        <v>447.69326141917423</v>
      </c>
      <c r="I10" s="533">
        <v>455.27482279432456</v>
      </c>
    </row>
    <row r="11" spans="2:39">
      <c r="B11" s="487" t="s">
        <v>176</v>
      </c>
      <c r="C11" s="482">
        <v>312.52062549241123</v>
      </c>
      <c r="D11" s="482">
        <v>311.61834778180423</v>
      </c>
      <c r="E11" s="533">
        <v>310.70193153411464</v>
      </c>
      <c r="F11" s="533">
        <v>291.4777151446865</v>
      </c>
      <c r="G11" s="533">
        <v>300.34519494566854</v>
      </c>
      <c r="H11" s="533">
        <v>303.76470328824735</v>
      </c>
      <c r="I11" s="533">
        <v>310.70179070192506</v>
      </c>
    </row>
    <row r="12" spans="2:39" s="10" customFormat="1">
      <c r="B12" s="487" t="s">
        <v>177</v>
      </c>
      <c r="C12" s="482">
        <v>315.30797572212828</v>
      </c>
      <c r="D12" s="482">
        <v>297.81811960843464</v>
      </c>
      <c r="E12" s="533">
        <v>269.71348862597358</v>
      </c>
      <c r="F12" s="533">
        <v>260.02348975757491</v>
      </c>
      <c r="G12" s="533">
        <v>243.72047277055407</v>
      </c>
      <c r="H12" s="533">
        <v>263.20838104534317</v>
      </c>
      <c r="I12" s="533">
        <v>275.02279203225663</v>
      </c>
    </row>
    <row r="13" spans="2:39" s="10" customFormat="1">
      <c r="B13" s="487"/>
      <c r="C13" s="482"/>
      <c r="D13" s="482"/>
      <c r="E13" s="533"/>
      <c r="F13" s="533"/>
      <c r="G13" s="533"/>
      <c r="H13" s="533"/>
      <c r="I13" s="533"/>
    </row>
    <row r="14" spans="2:39" s="10" customFormat="1">
      <c r="B14" s="101" t="s">
        <v>132</v>
      </c>
      <c r="C14" s="99">
        <v>61.014251211829162</v>
      </c>
      <c r="D14" s="99">
        <v>61.159935309773452</v>
      </c>
      <c r="E14" s="106">
        <v>63.327128573881922</v>
      </c>
      <c r="F14" s="106">
        <v>58.754185416557647</v>
      </c>
      <c r="G14" s="106">
        <v>58.361308816918324</v>
      </c>
      <c r="H14" s="106">
        <v>61.28426500252025</v>
      </c>
      <c r="I14" s="106">
        <v>63.301310397040183</v>
      </c>
    </row>
    <row r="15" spans="2:39" s="10" customFormat="1" ht="15" customHeight="1">
      <c r="B15" s="487" t="s">
        <v>157</v>
      </c>
      <c r="C15" s="482">
        <v>124.02337398787724</v>
      </c>
      <c r="D15" s="482">
        <v>128.03358083494325</v>
      </c>
      <c r="E15" s="533">
        <v>138.7023344111748</v>
      </c>
      <c r="F15" s="533">
        <v>130.13774451157772</v>
      </c>
      <c r="G15" s="533">
        <v>131.25288107073186</v>
      </c>
      <c r="H15" s="533">
        <v>140.31529861453569</v>
      </c>
      <c r="I15" s="533">
        <v>140.93264254134414</v>
      </c>
    </row>
    <row r="16" spans="2:39">
      <c r="B16" s="487" t="s">
        <v>158</v>
      </c>
      <c r="C16" s="482">
        <v>44.939454667454619</v>
      </c>
      <c r="D16" s="482">
        <v>44.099227294229316</v>
      </c>
      <c r="E16" s="533">
        <v>44.097514750636911</v>
      </c>
      <c r="F16" s="533">
        <v>40.542914754303958</v>
      </c>
      <c r="G16" s="533">
        <v>39.765316012126583</v>
      </c>
      <c r="H16" s="533">
        <v>41.121981669039208</v>
      </c>
      <c r="I16" s="533">
        <v>43.49611688365227</v>
      </c>
    </row>
    <row r="17" spans="2:9" ht="21.75" customHeight="1">
      <c r="B17" s="487"/>
      <c r="C17" s="482"/>
      <c r="D17" s="482"/>
      <c r="E17" s="533"/>
      <c r="F17" s="533"/>
      <c r="G17" s="533"/>
      <c r="H17" s="533"/>
      <c r="I17" s="533"/>
    </row>
    <row r="18" spans="2:9" s="10" customFormat="1" ht="19.5" customHeight="1" thickBot="1">
      <c r="B18" s="166" t="s">
        <v>155</v>
      </c>
      <c r="C18" s="159">
        <v>138.41085374649822</v>
      </c>
      <c r="D18" s="159">
        <v>138.81985581178841</v>
      </c>
      <c r="E18" s="167">
        <v>135.90770708206034</v>
      </c>
      <c r="F18" s="167">
        <v>133.64361018457998</v>
      </c>
      <c r="G18" s="167">
        <v>136.19393434624791</v>
      </c>
      <c r="H18" s="167">
        <v>137.73095216951089</v>
      </c>
      <c r="I18" s="167">
        <v>139.830328040018</v>
      </c>
    </row>
    <row r="19" spans="2:9">
      <c r="B19" s="485"/>
      <c r="C19" s="501"/>
      <c r="D19" s="501"/>
    </row>
    <row r="20" spans="2:9" s="10" customFormat="1">
      <c r="B20" s="485"/>
      <c r="C20" s="501"/>
      <c r="D20" s="501"/>
    </row>
    <row r="21" spans="2:9">
      <c r="B21" s="485"/>
      <c r="C21" s="501"/>
      <c r="D21" s="501"/>
    </row>
    <row r="22" spans="2:9" s="10" customFormat="1">
      <c r="B22" s="485"/>
      <c r="C22" s="501"/>
      <c r="D22" s="501"/>
    </row>
    <row r="23" spans="2:9">
      <c r="B23" s="485"/>
      <c r="C23" s="501"/>
      <c r="D23" s="501"/>
    </row>
    <row r="24" spans="2:9" s="10" customFormat="1">
      <c r="B24" s="485"/>
      <c r="C24" s="501"/>
      <c r="D24" s="501"/>
    </row>
    <row r="25" spans="2:9">
      <c r="B25" s="485"/>
      <c r="C25" s="501"/>
      <c r="D25" s="501"/>
    </row>
    <row r="26" spans="2:9" s="10" customFormat="1">
      <c r="B26" s="485"/>
      <c r="C26" s="501"/>
      <c r="D26" s="501"/>
    </row>
    <row r="27" spans="2:9">
      <c r="B27" s="485"/>
      <c r="C27" s="501"/>
      <c r="D27" s="501"/>
    </row>
    <row r="28" spans="2:9">
      <c r="B28" s="485"/>
      <c r="C28" s="501"/>
      <c r="D28" s="501"/>
    </row>
    <row r="29" spans="2:9">
      <c r="B29" s="18"/>
      <c r="C29" s="18"/>
    </row>
    <row r="30" spans="2:9">
      <c r="B30" s="18"/>
      <c r="C30" s="18"/>
    </row>
    <row r="31" spans="2:9">
      <c r="B31" s="18"/>
      <c r="C31" s="18"/>
    </row>
    <row r="33" spans="3:3">
      <c r="C33" s="18"/>
    </row>
    <row r="34" spans="3:3">
      <c r="C34" s="18"/>
    </row>
    <row r="35" spans="3:3">
      <c r="C35" s="18"/>
    </row>
    <row r="36" spans="3:3">
      <c r="C36" s="18"/>
    </row>
    <row r="37" spans="3:3">
      <c r="C37" s="18"/>
    </row>
    <row r="38" spans="3:3">
      <c r="C38" s="18"/>
    </row>
    <row r="39" spans="3:3">
      <c r="C39" s="18"/>
    </row>
    <row r="40" spans="3:3">
      <c r="C40" s="18"/>
    </row>
    <row r="41" spans="3:3">
      <c r="C41" s="18"/>
    </row>
    <row r="42" spans="3:3">
      <c r="C42" s="18"/>
    </row>
    <row r="43" spans="3:3">
      <c r="C43" s="18"/>
    </row>
    <row r="44" spans="3:3">
      <c r="C44" s="18"/>
    </row>
    <row r="45" spans="3:3">
      <c r="C45" s="18"/>
    </row>
    <row r="46" spans="3:3">
      <c r="C46" s="18"/>
    </row>
    <row r="47" spans="3:3">
      <c r="C47" s="18"/>
    </row>
    <row r="48" spans="3:3">
      <c r="C48" s="18"/>
    </row>
    <row r="49" spans="3:3">
      <c r="C49" s="18"/>
    </row>
    <row r="50" spans="3:3">
      <c r="C50" s="18"/>
    </row>
    <row r="51" spans="3:3">
      <c r="C51" s="18"/>
    </row>
    <row r="52" spans="3:3">
      <c r="C52" s="18"/>
    </row>
    <row r="53" spans="3:3">
      <c r="C53" s="18"/>
    </row>
    <row r="54" spans="3:3">
      <c r="C54" s="18"/>
    </row>
    <row r="55" spans="3:3">
      <c r="C55" s="18"/>
    </row>
    <row r="56" spans="3:3">
      <c r="C56" s="18"/>
    </row>
    <row r="57" spans="3:3">
      <c r="C57" s="18"/>
    </row>
    <row r="58" spans="3:3">
      <c r="C58" s="18"/>
    </row>
    <row r="59" spans="3:3">
      <c r="C59" s="18"/>
    </row>
    <row r="60" spans="3:3">
      <c r="C60" s="18"/>
    </row>
    <row r="61" spans="3:3">
      <c r="C61" s="18"/>
    </row>
    <row r="62" spans="3:3">
      <c r="C62" s="18"/>
    </row>
    <row r="63" spans="3:3">
      <c r="C63" s="18"/>
    </row>
    <row r="64" spans="3:3">
      <c r="C64" s="18"/>
    </row>
    <row r="65" spans="3:3">
      <c r="C65" s="18"/>
    </row>
    <row r="66" spans="3:3">
      <c r="C66" s="18"/>
    </row>
    <row r="67" spans="3:3">
      <c r="C67" s="18"/>
    </row>
    <row r="68" spans="3:3">
      <c r="C68" s="18"/>
    </row>
    <row r="69" spans="3:3">
      <c r="C69" s="18"/>
    </row>
    <row r="70" spans="3:3">
      <c r="C70" s="18"/>
    </row>
    <row r="71" spans="3:3">
      <c r="C71" s="18"/>
    </row>
    <row r="72" spans="3:3">
      <c r="C72" s="18"/>
    </row>
    <row r="73" spans="3:3">
      <c r="C73" s="18"/>
    </row>
    <row r="74" spans="3:3">
      <c r="C74" s="18"/>
    </row>
    <row r="75" spans="3:3">
      <c r="C75" s="18"/>
    </row>
    <row r="76" spans="3:3">
      <c r="C76" s="18"/>
    </row>
    <row r="77" spans="3:3">
      <c r="C77" s="18"/>
    </row>
    <row r="78" spans="3:3">
      <c r="C78" s="18"/>
    </row>
    <row r="79" spans="3:3">
      <c r="C79" s="18"/>
    </row>
    <row r="80" spans="3:3">
      <c r="C80" s="18"/>
    </row>
    <row r="81" spans="3:3">
      <c r="C81" s="18"/>
    </row>
    <row r="82" spans="3:3">
      <c r="C82" s="18"/>
    </row>
    <row r="83" spans="3:3">
      <c r="C83" s="18"/>
    </row>
    <row r="84" spans="3:3">
      <c r="C84" s="18"/>
    </row>
    <row r="85" spans="3:3">
      <c r="C85" s="18"/>
    </row>
    <row r="86" spans="3:3">
      <c r="C86" s="18"/>
    </row>
    <row r="87" spans="3:3">
      <c r="C87" s="18"/>
    </row>
    <row r="88" spans="3:3">
      <c r="C88" s="18"/>
    </row>
    <row r="89" spans="3:3">
      <c r="C89" s="18"/>
    </row>
    <row r="90" spans="3:3">
      <c r="C90" s="18"/>
    </row>
    <row r="91" spans="3:3">
      <c r="C91" s="18"/>
    </row>
    <row r="92" spans="3:3">
      <c r="C92" s="18"/>
    </row>
    <row r="93" spans="3:3">
      <c r="C93" s="18"/>
    </row>
    <row r="94" spans="3:3">
      <c r="C94" s="18"/>
    </row>
    <row r="95" spans="3:3">
      <c r="C95" s="18"/>
    </row>
    <row r="96" spans="3:3">
      <c r="C96" s="18"/>
    </row>
    <row r="97" spans="3:3">
      <c r="C97" s="18"/>
    </row>
    <row r="98" spans="3:3">
      <c r="C98" s="18"/>
    </row>
    <row r="99" spans="3:3">
      <c r="C99" s="18"/>
    </row>
    <row r="100" spans="3:3">
      <c r="C100" s="18"/>
    </row>
    <row r="101" spans="3:3">
      <c r="C101" s="18"/>
    </row>
    <row r="102" spans="3:3">
      <c r="C102" s="18"/>
    </row>
    <row r="103" spans="3:3">
      <c r="C103" s="18"/>
    </row>
    <row r="104" spans="3:3">
      <c r="C104" s="18"/>
    </row>
    <row r="105" spans="3:3">
      <c r="C105" s="18"/>
    </row>
    <row r="106" spans="3:3">
      <c r="C106" s="18"/>
    </row>
    <row r="107" spans="3:3">
      <c r="C107" s="18"/>
    </row>
    <row r="108" spans="3:3">
      <c r="C108" s="18"/>
    </row>
    <row r="109" spans="3:3">
      <c r="C109" s="18"/>
    </row>
    <row r="110" spans="3:3">
      <c r="C110" s="18"/>
    </row>
    <row r="111" spans="3:3">
      <c r="C111" s="18"/>
    </row>
    <row r="112" spans="3:3">
      <c r="C112" s="18"/>
    </row>
    <row r="113" spans="3:3">
      <c r="C113" s="18"/>
    </row>
    <row r="114" spans="3:3">
      <c r="C114" s="18"/>
    </row>
    <row r="115" spans="3:3">
      <c r="C115" s="18"/>
    </row>
    <row r="116" spans="3:3">
      <c r="C116" s="18"/>
    </row>
    <row r="117" spans="3:3">
      <c r="C117" s="18"/>
    </row>
    <row r="118" spans="3:3">
      <c r="C118" s="18"/>
    </row>
    <row r="119" spans="3:3">
      <c r="C119" s="18"/>
    </row>
    <row r="120" spans="3:3">
      <c r="C120" s="18"/>
    </row>
    <row r="121" spans="3:3">
      <c r="C121" s="18"/>
    </row>
    <row r="122" spans="3:3">
      <c r="C122" s="18"/>
    </row>
    <row r="123" spans="3:3">
      <c r="C123" s="18"/>
    </row>
    <row r="124" spans="3:3">
      <c r="C124" s="18"/>
    </row>
    <row r="125" spans="3:3">
      <c r="C125" s="18"/>
    </row>
    <row r="126" spans="3:3">
      <c r="C126" s="18"/>
    </row>
    <row r="127" spans="3:3">
      <c r="C127" s="18"/>
    </row>
    <row r="128" spans="3:3">
      <c r="C128" s="18"/>
    </row>
    <row r="129" spans="3:3">
      <c r="C129" s="18"/>
    </row>
    <row r="130" spans="3:3">
      <c r="C130" s="18"/>
    </row>
    <row r="131" spans="3:3">
      <c r="C131" s="18"/>
    </row>
    <row r="132" spans="3:3">
      <c r="C132" s="18"/>
    </row>
    <row r="133" spans="3:3">
      <c r="C133" s="18"/>
    </row>
    <row r="134" spans="3:3">
      <c r="C134" s="18"/>
    </row>
    <row r="135" spans="3:3">
      <c r="C135" s="18"/>
    </row>
    <row r="136" spans="3:3">
      <c r="C136" s="18"/>
    </row>
    <row r="137" spans="3:3">
      <c r="C137" s="18"/>
    </row>
    <row r="138" spans="3:3">
      <c r="C138" s="18"/>
    </row>
    <row r="139" spans="3:3">
      <c r="C139" s="18"/>
    </row>
    <row r="140" spans="3:3">
      <c r="C140" s="18"/>
    </row>
    <row r="141" spans="3:3">
      <c r="C141" s="18"/>
    </row>
    <row r="142" spans="3:3">
      <c r="C142" s="18"/>
    </row>
    <row r="143" spans="3:3">
      <c r="C143" s="18"/>
    </row>
    <row r="144" spans="3:3">
      <c r="C144" s="18"/>
    </row>
    <row r="145" spans="3:3">
      <c r="C145" s="18"/>
    </row>
    <row r="146" spans="3:3">
      <c r="C146" s="18"/>
    </row>
    <row r="147" spans="3:3">
      <c r="C147" s="18"/>
    </row>
    <row r="148" spans="3:3">
      <c r="C148" s="18"/>
    </row>
    <row r="149" spans="3:3">
      <c r="C149" s="18"/>
    </row>
    <row r="150" spans="3:3">
      <c r="C150" s="18"/>
    </row>
    <row r="151" spans="3:3">
      <c r="C151" s="18"/>
    </row>
    <row r="152" spans="3:3">
      <c r="C152" s="18"/>
    </row>
    <row r="153" spans="3:3">
      <c r="C153" s="18"/>
    </row>
    <row r="154" spans="3:3">
      <c r="C154" s="18"/>
    </row>
    <row r="155" spans="3:3">
      <c r="C155" s="18"/>
    </row>
    <row r="156" spans="3:3">
      <c r="C156" s="18"/>
    </row>
    <row r="157" spans="3:3">
      <c r="C157" s="18"/>
    </row>
    <row r="158" spans="3:3">
      <c r="C158" s="18"/>
    </row>
    <row r="159" spans="3:3">
      <c r="C159" s="18"/>
    </row>
    <row r="160" spans="3:3">
      <c r="C160" s="18"/>
    </row>
    <row r="161" spans="3:3">
      <c r="C161" s="18"/>
    </row>
    <row r="162" spans="3:3">
      <c r="C162" s="18"/>
    </row>
    <row r="163" spans="3:3">
      <c r="C163" s="18"/>
    </row>
    <row r="164" spans="3:3">
      <c r="C164" s="18"/>
    </row>
    <row r="165" spans="3:3">
      <c r="C165" s="18"/>
    </row>
    <row r="166" spans="3:3">
      <c r="C166" s="18"/>
    </row>
    <row r="167" spans="3:3">
      <c r="C167" s="18"/>
    </row>
    <row r="168" spans="3:3">
      <c r="C168" s="18"/>
    </row>
    <row r="169" spans="3:3">
      <c r="C169" s="18"/>
    </row>
    <row r="170" spans="3:3">
      <c r="C170" s="18"/>
    </row>
    <row r="171" spans="3:3">
      <c r="C171" s="18"/>
    </row>
    <row r="172" spans="3:3">
      <c r="C172" s="18"/>
    </row>
    <row r="173" spans="3:3">
      <c r="C173" s="18"/>
    </row>
    <row r="174" spans="3:3">
      <c r="C174" s="18"/>
    </row>
    <row r="175" spans="3:3">
      <c r="C175" s="18"/>
    </row>
    <row r="176" spans="3:3">
      <c r="C176" s="18"/>
    </row>
    <row r="177" spans="3:3">
      <c r="C177" s="18"/>
    </row>
    <row r="178" spans="3:3">
      <c r="C178" s="18"/>
    </row>
    <row r="179" spans="3:3">
      <c r="C179" s="18"/>
    </row>
    <row r="180" spans="3:3">
      <c r="C180" s="18"/>
    </row>
    <row r="181" spans="3:3">
      <c r="C181" s="18"/>
    </row>
    <row r="182" spans="3:3">
      <c r="C182" s="18"/>
    </row>
    <row r="183" spans="3:3">
      <c r="C183" s="18"/>
    </row>
    <row r="184" spans="3:3">
      <c r="C184" s="18"/>
    </row>
    <row r="185" spans="3:3">
      <c r="C185" s="18"/>
    </row>
    <row r="186" spans="3:3">
      <c r="C186" s="18"/>
    </row>
    <row r="187" spans="3:3">
      <c r="C187" s="18"/>
    </row>
    <row r="188" spans="3:3">
      <c r="C188" s="18"/>
    </row>
    <row r="189" spans="3:3">
      <c r="C189" s="18"/>
    </row>
    <row r="190" spans="3:3">
      <c r="C190" s="18"/>
    </row>
    <row r="191" spans="3:3">
      <c r="C191" s="18"/>
    </row>
    <row r="192" spans="3:3">
      <c r="C192" s="18"/>
    </row>
    <row r="193" spans="3:3">
      <c r="C193" s="18"/>
    </row>
    <row r="194" spans="3:3">
      <c r="C194" s="18"/>
    </row>
    <row r="195" spans="3:3">
      <c r="C195" s="18"/>
    </row>
    <row r="196" spans="3:3">
      <c r="C196" s="18"/>
    </row>
    <row r="197" spans="3:3">
      <c r="C197" s="18"/>
    </row>
    <row r="198" spans="3:3">
      <c r="C198" s="18"/>
    </row>
    <row r="199" spans="3:3">
      <c r="C199" s="18"/>
    </row>
    <row r="200" spans="3:3">
      <c r="C200" s="18"/>
    </row>
    <row r="201" spans="3:3">
      <c r="C201" s="18"/>
    </row>
    <row r="202" spans="3:3">
      <c r="C202" s="18"/>
    </row>
    <row r="203" spans="3:3">
      <c r="C203" s="18"/>
    </row>
    <row r="204" spans="3:3">
      <c r="C204" s="18"/>
    </row>
    <row r="205" spans="3:3">
      <c r="C205" s="18"/>
    </row>
    <row r="206" spans="3:3">
      <c r="C206" s="18"/>
    </row>
    <row r="207" spans="3:3">
      <c r="C207" s="18"/>
    </row>
    <row r="208" spans="3:3">
      <c r="C208" s="18"/>
    </row>
    <row r="209" spans="3:3">
      <c r="C209" s="18"/>
    </row>
    <row r="210" spans="3:3">
      <c r="C210" s="18"/>
    </row>
    <row r="211" spans="3:3">
      <c r="C211" s="18"/>
    </row>
    <row r="212" spans="3:3">
      <c r="C212" s="18"/>
    </row>
    <row r="213" spans="3:3">
      <c r="C213" s="18"/>
    </row>
    <row r="214" spans="3:3">
      <c r="C214" s="18"/>
    </row>
    <row r="215" spans="3:3">
      <c r="C215" s="18"/>
    </row>
    <row r="216" spans="3:3">
      <c r="C216" s="18"/>
    </row>
    <row r="217" spans="3:3">
      <c r="C217" s="18"/>
    </row>
    <row r="218" spans="3:3">
      <c r="C218" s="18"/>
    </row>
    <row r="219" spans="3:3">
      <c r="C219" s="18"/>
    </row>
    <row r="220" spans="3:3">
      <c r="C220" s="18"/>
    </row>
    <row r="221" spans="3:3">
      <c r="C221" s="18"/>
    </row>
    <row r="222" spans="3:3">
      <c r="C222" s="18"/>
    </row>
    <row r="223" spans="3:3">
      <c r="C223" s="18"/>
    </row>
    <row r="224" spans="3:3">
      <c r="C224" s="18"/>
    </row>
    <row r="225" spans="3:3">
      <c r="C225" s="18"/>
    </row>
    <row r="226" spans="3:3">
      <c r="C226" s="18"/>
    </row>
    <row r="227" spans="3:3">
      <c r="C227" s="18"/>
    </row>
    <row r="228" spans="3:3">
      <c r="C228" s="18"/>
    </row>
    <row r="229" spans="3:3">
      <c r="C229" s="18"/>
    </row>
    <row r="230" spans="3:3">
      <c r="C230" s="18"/>
    </row>
    <row r="231" spans="3:3">
      <c r="C231" s="18"/>
    </row>
    <row r="232" spans="3:3">
      <c r="C232" s="18"/>
    </row>
    <row r="233" spans="3:3">
      <c r="C233" s="18"/>
    </row>
    <row r="234" spans="3:3">
      <c r="C234" s="18"/>
    </row>
    <row r="235" spans="3:3">
      <c r="C235" s="18"/>
    </row>
    <row r="236" spans="3:3">
      <c r="C236" s="18"/>
    </row>
    <row r="237" spans="3:3">
      <c r="C237" s="18"/>
    </row>
    <row r="238" spans="3:3">
      <c r="C238" s="18"/>
    </row>
    <row r="239" spans="3:3">
      <c r="C239" s="18"/>
    </row>
    <row r="240" spans="3:3">
      <c r="C240" s="18"/>
    </row>
    <row r="241" spans="3:3">
      <c r="C241" s="18"/>
    </row>
    <row r="242" spans="3:3">
      <c r="C242" s="18"/>
    </row>
    <row r="243" spans="3:3">
      <c r="C243" s="18"/>
    </row>
    <row r="244" spans="3:3">
      <c r="C244" s="18"/>
    </row>
    <row r="245" spans="3:3">
      <c r="C245" s="18"/>
    </row>
    <row r="246" spans="3:3">
      <c r="C246" s="18"/>
    </row>
    <row r="247" spans="3:3">
      <c r="C247" s="18"/>
    </row>
    <row r="248" spans="3:3">
      <c r="C248" s="18"/>
    </row>
    <row r="249" spans="3:3">
      <c r="C249" s="18"/>
    </row>
    <row r="250" spans="3:3">
      <c r="C250" s="18"/>
    </row>
    <row r="251" spans="3:3">
      <c r="C251" s="18"/>
    </row>
    <row r="252" spans="3:3">
      <c r="C252" s="18"/>
    </row>
    <row r="253" spans="3:3">
      <c r="C253" s="18"/>
    </row>
    <row r="254" spans="3:3">
      <c r="C254" s="18"/>
    </row>
    <row r="255" spans="3:3">
      <c r="C255" s="18"/>
    </row>
    <row r="256" spans="3:3">
      <c r="C256" s="18"/>
    </row>
    <row r="257" spans="3:3">
      <c r="C257" s="18"/>
    </row>
    <row r="258" spans="3:3">
      <c r="C258" s="18"/>
    </row>
    <row r="259" spans="3:3">
      <c r="C259" s="18"/>
    </row>
    <row r="260" spans="3:3">
      <c r="C260" s="18"/>
    </row>
    <row r="261" spans="3:3">
      <c r="C261" s="18"/>
    </row>
    <row r="262" spans="3:3">
      <c r="C262" s="18"/>
    </row>
    <row r="263" spans="3:3">
      <c r="C263" s="18"/>
    </row>
    <row r="264" spans="3:3">
      <c r="C264" s="18"/>
    </row>
    <row r="265" spans="3:3">
      <c r="C265" s="18"/>
    </row>
    <row r="266" spans="3:3">
      <c r="C266" s="18"/>
    </row>
    <row r="267" spans="3:3">
      <c r="C267" s="18"/>
    </row>
    <row r="268" spans="3:3">
      <c r="C268" s="18"/>
    </row>
    <row r="269" spans="3:3">
      <c r="C269" s="18"/>
    </row>
    <row r="270" spans="3:3">
      <c r="C270" s="18"/>
    </row>
    <row r="271" spans="3:3">
      <c r="C271" s="18"/>
    </row>
    <row r="272" spans="3:3">
      <c r="C272" s="18"/>
    </row>
    <row r="273" spans="3:3">
      <c r="C273" s="18"/>
    </row>
    <row r="274" spans="3:3">
      <c r="C274" s="18"/>
    </row>
    <row r="275" spans="3:3">
      <c r="C275" s="18"/>
    </row>
    <row r="276" spans="3:3">
      <c r="C276" s="18"/>
    </row>
    <row r="277" spans="3:3">
      <c r="C277" s="18"/>
    </row>
    <row r="278" spans="3:3">
      <c r="C278" s="18"/>
    </row>
    <row r="279" spans="3:3">
      <c r="C279" s="18"/>
    </row>
    <row r="280" spans="3:3">
      <c r="C280" s="18"/>
    </row>
  </sheetData>
  <mergeCells count="3">
    <mergeCell ref="B2:C2"/>
    <mergeCell ref="B1:I1"/>
    <mergeCell ref="B3:I3"/>
  </mergeCells>
  <phoneticPr fontId="19" type="noConversion"/>
  <printOptions horizontalCentered="1"/>
  <pageMargins left="0.78740157480314965" right="0.78740157480314965" top="0.59055118110236227" bottom="0.98425196850393704" header="0" footer="0"/>
  <pageSetup paperSize="9" scale="50" orientation="portrait" r:id="rId1"/>
  <headerFooter alignWithMargins="0">
    <oddFooter>&amp;A</oddFooter>
  </headerFooter>
  <rowBreaks count="1" manualBreakCount="1">
    <brk id="63" min="1" max="44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B1:I1401"/>
  <sheetViews>
    <sheetView view="pageBreakPreview" zoomScale="75" zoomScaleNormal="75" workbookViewId="0">
      <selection activeCell="J49" sqref="J49"/>
    </sheetView>
  </sheetViews>
  <sheetFormatPr baseColWidth="10" defaultRowHeight="15.75"/>
  <cols>
    <col min="1" max="1" width="11.42578125" style="13"/>
    <col min="2" max="2" width="43.85546875" style="13" customWidth="1"/>
    <col min="3" max="3" width="15.5703125" style="13" customWidth="1"/>
    <col min="4" max="4" width="15" style="13" customWidth="1"/>
    <col min="5" max="5" width="13.5703125" style="13" customWidth="1"/>
    <col min="6" max="7" width="13.85546875" style="13" customWidth="1"/>
    <col min="8" max="8" width="13.5703125" style="13" customWidth="1"/>
    <col min="9" max="9" width="12.7109375" style="13" customWidth="1"/>
    <col min="10" max="37" width="8.7109375" style="13" customWidth="1"/>
    <col min="38" max="16384" width="11.42578125" style="13"/>
  </cols>
  <sheetData>
    <row r="1" spans="2:9" s="18" customFormat="1" ht="18" customHeight="1">
      <c r="B1" s="918" t="s">
        <v>438</v>
      </c>
      <c r="C1" s="918"/>
      <c r="D1" s="918"/>
      <c r="E1" s="918"/>
      <c r="F1" s="918"/>
      <c r="G1" s="918"/>
      <c r="H1" s="918"/>
      <c r="I1" s="918"/>
    </row>
    <row r="2" spans="2:9" s="18" customFormat="1" ht="12.75" customHeight="1">
      <c r="B2" s="900"/>
      <c r="C2" s="900"/>
    </row>
    <row r="3" spans="2:9" ht="15" customHeight="1">
      <c r="B3" s="905" t="s">
        <v>776</v>
      </c>
      <c r="C3" s="905"/>
      <c r="D3" s="905"/>
      <c r="E3" s="905"/>
      <c r="F3" s="905"/>
      <c r="G3" s="905"/>
      <c r="H3" s="905"/>
      <c r="I3" s="905"/>
    </row>
    <row r="4" spans="2:9" ht="13.5" customHeight="1" thickBot="1">
      <c r="B4" s="108"/>
      <c r="C4" s="108"/>
      <c r="D4" s="109"/>
      <c r="E4" s="109"/>
      <c r="F4" s="109"/>
      <c r="G4" s="12"/>
    </row>
    <row r="5" spans="2:9" s="269" customFormat="1" ht="64.5" customHeight="1" thickBot="1">
      <c r="B5" s="723" t="s">
        <v>443</v>
      </c>
      <c r="C5" s="504">
        <v>2009</v>
      </c>
      <c r="D5" s="504">
        <v>2010</v>
      </c>
      <c r="E5" s="504">
        <v>2011</v>
      </c>
      <c r="F5" s="504">
        <v>2012</v>
      </c>
      <c r="G5" s="504">
        <v>2013</v>
      </c>
      <c r="H5" s="504">
        <v>2014</v>
      </c>
      <c r="I5" s="504">
        <v>2015</v>
      </c>
    </row>
    <row r="6" spans="2:9" s="14" customFormat="1" ht="15.75" customHeight="1">
      <c r="B6" s="534"/>
      <c r="C6" s="535"/>
      <c r="D6" s="535"/>
      <c r="E6" s="535"/>
      <c r="F6" s="535"/>
      <c r="G6" s="536"/>
      <c r="H6" s="536"/>
      <c r="I6" s="536"/>
    </row>
    <row r="7" spans="2:9" ht="15.75" customHeight="1">
      <c r="B7" s="101" t="s">
        <v>127</v>
      </c>
      <c r="C7" s="98">
        <v>100</v>
      </c>
      <c r="D7" s="100">
        <v>100.30421940463499</v>
      </c>
      <c r="E7" s="100">
        <v>97.330737032446706</v>
      </c>
      <c r="F7" s="100">
        <v>96.595683239358735</v>
      </c>
      <c r="G7" s="100">
        <v>98.820508821986849</v>
      </c>
      <c r="H7" s="100">
        <v>99.365231797789605</v>
      </c>
      <c r="I7" s="100">
        <v>100.60696422109918</v>
      </c>
    </row>
    <row r="8" spans="2:9" ht="12.75" customHeight="1">
      <c r="B8" s="487" t="s">
        <v>128</v>
      </c>
      <c r="C8" s="484">
        <v>100</v>
      </c>
      <c r="D8" s="483">
        <v>100.94497705066684</v>
      </c>
      <c r="E8" s="483">
        <v>98.411892135838059</v>
      </c>
      <c r="F8" s="483">
        <v>98.264402095821623</v>
      </c>
      <c r="G8" s="483">
        <v>101.21191364729714</v>
      </c>
      <c r="H8" s="483">
        <v>101.14083898932201</v>
      </c>
      <c r="I8" s="483">
        <v>102.0618768266296</v>
      </c>
    </row>
    <row r="9" spans="2:9" ht="12.75" customHeight="1">
      <c r="B9" s="487" t="s">
        <v>444</v>
      </c>
      <c r="C9" s="484">
        <v>100</v>
      </c>
      <c r="D9" s="483">
        <v>101.44807778413463</v>
      </c>
      <c r="E9" s="483">
        <v>98.720417080606524</v>
      </c>
      <c r="F9" s="483">
        <v>98.327238930288615</v>
      </c>
      <c r="G9" s="483">
        <v>100.3162000630137</v>
      </c>
      <c r="H9" s="483">
        <v>99.746859900977768</v>
      </c>
      <c r="I9" s="483">
        <v>100.05078836115007</v>
      </c>
    </row>
    <row r="10" spans="2:9" ht="12.75" customHeight="1">
      <c r="B10" s="487" t="s">
        <v>445</v>
      </c>
      <c r="C10" s="484">
        <v>100</v>
      </c>
      <c r="D10" s="483">
        <v>100.27382234745556</v>
      </c>
      <c r="E10" s="483">
        <v>98.000308621912197</v>
      </c>
      <c r="F10" s="483">
        <v>98.180575469895771</v>
      </c>
      <c r="G10" s="483">
        <v>102.40682819388967</v>
      </c>
      <c r="H10" s="483">
        <v>103.00045786698013</v>
      </c>
      <c r="I10" s="483">
        <v>104.74474209076239</v>
      </c>
    </row>
    <row r="11" spans="2:9" ht="12.75" customHeight="1">
      <c r="B11" s="487" t="s">
        <v>176</v>
      </c>
      <c r="C11" s="484">
        <v>100</v>
      </c>
      <c r="D11" s="483">
        <v>99.71129018790829</v>
      </c>
      <c r="E11" s="483">
        <v>99.418056342543466</v>
      </c>
      <c r="F11" s="483">
        <v>93.266713096273477</v>
      </c>
      <c r="G11" s="483">
        <v>96.104119359303425</v>
      </c>
      <c r="H11" s="483">
        <v>97.198289811954666</v>
      </c>
      <c r="I11" s="483">
        <v>99.418011279217041</v>
      </c>
    </row>
    <row r="12" spans="2:9" ht="12.75" customHeight="1">
      <c r="B12" s="487" t="s">
        <v>177</v>
      </c>
      <c r="C12" s="484">
        <v>100</v>
      </c>
      <c r="D12" s="483">
        <v>94.4530879456386</v>
      </c>
      <c r="E12" s="483">
        <v>85.539697499965627</v>
      </c>
      <c r="F12" s="483">
        <v>82.466512038606353</v>
      </c>
      <c r="G12" s="483">
        <v>77.29600629745498</v>
      </c>
      <c r="H12" s="483">
        <v>83.476601073136521</v>
      </c>
      <c r="I12" s="483">
        <v>87.223544346568076</v>
      </c>
    </row>
    <row r="13" spans="2:9" s="14" customFormat="1" ht="12.75" customHeight="1">
      <c r="B13" s="487"/>
      <c r="C13" s="484"/>
      <c r="D13" s="483"/>
      <c r="E13" s="483"/>
      <c r="F13" s="483"/>
      <c r="G13" s="483"/>
      <c r="H13" s="483"/>
      <c r="I13" s="483"/>
    </row>
    <row r="14" spans="2:9" ht="12.75" customHeight="1">
      <c r="B14" s="101" t="s">
        <v>132</v>
      </c>
      <c r="C14" s="98">
        <v>100</v>
      </c>
      <c r="D14" s="100">
        <v>100.23877060694969</v>
      </c>
      <c r="E14" s="100">
        <v>103.7907166213069</v>
      </c>
      <c r="F14" s="100">
        <v>96.295839495882646</v>
      </c>
      <c r="G14" s="100">
        <v>95.651929930762634</v>
      </c>
      <c r="H14" s="100">
        <v>100.44254216896582</v>
      </c>
      <c r="I14" s="100">
        <v>103.74840162713923</v>
      </c>
    </row>
    <row r="15" spans="2:9" ht="12.75" customHeight="1">
      <c r="B15" s="487" t="s">
        <v>157</v>
      </c>
      <c r="C15" s="484">
        <v>100</v>
      </c>
      <c r="D15" s="483">
        <v>103.23342827897748</v>
      </c>
      <c r="E15" s="483">
        <v>111.83564029207298</v>
      </c>
      <c r="F15" s="483">
        <v>104.93001466344411</v>
      </c>
      <c r="G15" s="483">
        <v>105.82914885347441</v>
      </c>
      <c r="H15" s="483">
        <v>113.13617272519205</v>
      </c>
      <c r="I15" s="483">
        <v>113.63393690218402</v>
      </c>
    </row>
    <row r="16" spans="2:9" ht="12.75" customHeight="1">
      <c r="B16" s="487" t="s">
        <v>158</v>
      </c>
      <c r="C16" s="484">
        <v>100</v>
      </c>
      <c r="D16" s="483">
        <v>98.130312485002619</v>
      </c>
      <c r="E16" s="483">
        <v>98.126501705354599</v>
      </c>
      <c r="F16" s="483">
        <v>90.216748410312462</v>
      </c>
      <c r="G16" s="483">
        <v>88.486423136159743</v>
      </c>
      <c r="H16" s="483">
        <v>91.505297457069403</v>
      </c>
      <c r="I16" s="483">
        <v>96.788261463155621</v>
      </c>
    </row>
    <row r="17" spans="2:9" s="14" customFormat="1" ht="12.75" customHeight="1">
      <c r="B17" s="487"/>
      <c r="C17" s="484"/>
      <c r="D17" s="483"/>
      <c r="E17" s="483"/>
      <c r="F17" s="483"/>
      <c r="G17" s="483"/>
      <c r="H17" s="483"/>
      <c r="I17" s="483"/>
    </row>
    <row r="18" spans="2:9" ht="21" customHeight="1" thickBot="1">
      <c r="B18" s="166" t="s">
        <v>155</v>
      </c>
      <c r="C18" s="158">
        <v>100</v>
      </c>
      <c r="D18" s="160">
        <v>100.29549854958577</v>
      </c>
      <c r="E18" s="160">
        <v>98.191509844291232</v>
      </c>
      <c r="F18" s="160">
        <v>96.555729964176422</v>
      </c>
      <c r="G18" s="160">
        <v>98.398305233843416</v>
      </c>
      <c r="H18" s="160">
        <v>99.508780158070138</v>
      </c>
      <c r="I18" s="160">
        <v>101.02555128813783</v>
      </c>
    </row>
    <row r="19" spans="2:9" ht="12.75" customHeight="1">
      <c r="B19" s="485"/>
      <c r="C19" s="537"/>
      <c r="D19" s="537"/>
    </row>
    <row r="20" spans="2:9" ht="12.75" customHeight="1">
      <c r="B20" s="7"/>
      <c r="C20" s="537"/>
      <c r="D20" s="537"/>
    </row>
    <row r="21" spans="2:9" ht="12.75" customHeight="1">
      <c r="B21" s="485"/>
      <c r="C21" s="537"/>
      <c r="D21" s="537"/>
    </row>
    <row r="22" spans="2:9" ht="12.75" customHeight="1">
      <c r="B22" s="485"/>
      <c r="C22" s="537"/>
      <c r="D22" s="537"/>
    </row>
    <row r="23" spans="2:9" ht="12.75" customHeight="1">
      <c r="B23" s="485"/>
      <c r="C23" s="537"/>
      <c r="D23" s="537"/>
    </row>
    <row r="24" spans="2:9" ht="12.75" customHeight="1">
      <c r="B24" s="485"/>
      <c r="C24" s="537"/>
      <c r="D24" s="537"/>
    </row>
    <row r="25" spans="2:9" ht="12.75" customHeight="1">
      <c r="B25" s="485"/>
      <c r="C25" s="537"/>
      <c r="D25" s="537"/>
    </row>
    <row r="26" spans="2:9" ht="12.75" customHeight="1">
      <c r="B26" s="485"/>
      <c r="C26" s="537"/>
      <c r="D26" s="537"/>
    </row>
    <row r="27" spans="2:9" ht="12.75" customHeight="1">
      <c r="B27" s="485"/>
      <c r="C27" s="537"/>
      <c r="D27" s="537"/>
    </row>
    <row r="28" spans="2:9" ht="12.75" customHeight="1">
      <c r="B28" s="485"/>
      <c r="C28" s="537"/>
      <c r="D28" s="537"/>
    </row>
    <row r="29" spans="2:9" ht="12.75" customHeight="1">
      <c r="B29" s="7"/>
      <c r="C29" s="537"/>
      <c r="D29" s="537"/>
    </row>
    <row r="30" spans="2:9" ht="12.75" customHeight="1">
      <c r="B30" s="485"/>
      <c r="C30" s="537"/>
      <c r="D30" s="537"/>
    </row>
    <row r="31" spans="2:9" ht="12.75" customHeight="1">
      <c r="B31" s="485"/>
      <c r="C31" s="537"/>
      <c r="D31" s="537"/>
    </row>
    <row r="32" spans="2:9" ht="12.75" customHeight="1">
      <c r="B32" s="485"/>
      <c r="C32" s="537"/>
      <c r="D32" s="537"/>
    </row>
    <row r="33" spans="2:4" ht="12.75" customHeight="1">
      <c r="B33" s="485"/>
      <c r="C33" s="537"/>
      <c r="D33" s="537"/>
    </row>
    <row r="34" spans="2:4" ht="12.75" customHeight="1">
      <c r="B34" s="7"/>
      <c r="C34" s="537"/>
      <c r="D34" s="537"/>
    </row>
    <row r="35" spans="2:4" ht="12.75" customHeight="1">
      <c r="B35" s="485"/>
      <c r="C35" s="537"/>
      <c r="D35" s="537"/>
    </row>
    <row r="36" spans="2:4" ht="12.75" customHeight="1">
      <c r="B36" s="485"/>
      <c r="C36" s="537"/>
      <c r="D36" s="537"/>
    </row>
    <row r="37" spans="2:4" ht="12.75" customHeight="1">
      <c r="B37" s="485"/>
      <c r="C37" s="537"/>
      <c r="D37" s="537"/>
    </row>
    <row r="38" spans="2:4" ht="12.75" customHeight="1">
      <c r="B38" s="485"/>
      <c r="C38" s="537"/>
      <c r="D38" s="537"/>
    </row>
    <row r="39" spans="2:4" ht="12.75" customHeight="1">
      <c r="B39" s="485"/>
      <c r="C39" s="537"/>
      <c r="D39" s="537"/>
    </row>
    <row r="40" spans="2:4" s="14" customFormat="1" ht="12.75" customHeight="1">
      <c r="B40" s="7"/>
      <c r="C40" s="20"/>
      <c r="D40" s="20"/>
    </row>
    <row r="41" spans="2:4" ht="12.75" customHeight="1">
      <c r="B41" s="7"/>
      <c r="C41" s="537"/>
      <c r="D41" s="537"/>
    </row>
    <row r="42" spans="2:4" ht="12.75" customHeight="1">
      <c r="B42" s="7"/>
      <c r="C42" s="537"/>
      <c r="D42" s="537"/>
    </row>
    <row r="43" spans="2:4" ht="12.75" customHeight="1">
      <c r="B43" s="7"/>
      <c r="C43" s="537"/>
      <c r="D43" s="537"/>
    </row>
    <row r="44" spans="2:4" ht="12.75" customHeight="1">
      <c r="B44" s="7"/>
      <c r="C44" s="537"/>
      <c r="D44" s="537"/>
    </row>
    <row r="45" spans="2:4" ht="12.75" customHeight="1">
      <c r="B45" s="7"/>
      <c r="C45" s="20"/>
      <c r="D45" s="20"/>
    </row>
    <row r="46" spans="2:4">
      <c r="B46" s="16"/>
      <c r="C46" s="17"/>
      <c r="D46" s="12"/>
    </row>
    <row r="47" spans="2:4">
      <c r="B47" s="12"/>
      <c r="C47" s="15"/>
      <c r="D47" s="12"/>
    </row>
    <row r="48" spans="2:4">
      <c r="B48" s="12"/>
      <c r="C48" s="15"/>
      <c r="D48" s="12"/>
    </row>
    <row r="49" spans="2:4">
      <c r="B49" s="12"/>
      <c r="C49" s="15"/>
      <c r="D49" s="12"/>
    </row>
    <row r="50" spans="2:4">
      <c r="B50" s="12"/>
      <c r="C50" s="15"/>
      <c r="D50" s="12"/>
    </row>
    <row r="51" spans="2:4">
      <c r="B51" s="12"/>
      <c r="C51" s="12"/>
      <c r="D51" s="12"/>
    </row>
    <row r="52" spans="2:4">
      <c r="B52" s="12"/>
      <c r="C52" s="12"/>
      <c r="D52" s="12"/>
    </row>
    <row r="53" spans="2:4">
      <c r="B53" s="12"/>
      <c r="C53" s="12"/>
      <c r="D53" s="12"/>
    </row>
    <row r="54" spans="2:4">
      <c r="B54" s="12"/>
      <c r="C54" s="12"/>
    </row>
    <row r="55" spans="2:4">
      <c r="B55" s="12"/>
      <c r="C55" s="12"/>
    </row>
    <row r="56" spans="2:4">
      <c r="B56" s="12"/>
      <c r="C56" s="12"/>
    </row>
    <row r="57" spans="2:4">
      <c r="B57" s="12"/>
      <c r="C57" s="12"/>
    </row>
    <row r="58" spans="2:4">
      <c r="B58" s="12"/>
      <c r="C58" s="12"/>
    </row>
    <row r="59" spans="2:4">
      <c r="B59" s="12"/>
      <c r="C59" s="12"/>
    </row>
    <row r="60" spans="2:4">
      <c r="B60" s="12"/>
      <c r="C60" s="12"/>
    </row>
    <row r="61" spans="2:4">
      <c r="B61" s="12"/>
      <c r="C61" s="12"/>
    </row>
    <row r="62" spans="2:4">
      <c r="B62" s="12"/>
      <c r="C62" s="12"/>
    </row>
    <row r="63" spans="2:4">
      <c r="B63" s="12"/>
      <c r="C63" s="12"/>
    </row>
    <row r="64" spans="2:4">
      <c r="B64" s="12"/>
      <c r="C64" s="12"/>
    </row>
    <row r="65" spans="2:3">
      <c r="B65" s="12"/>
      <c r="C65" s="12"/>
    </row>
    <row r="66" spans="2:3">
      <c r="B66" s="12"/>
      <c r="C66" s="12"/>
    </row>
    <row r="67" spans="2:3">
      <c r="B67" s="12"/>
      <c r="C67" s="12"/>
    </row>
    <row r="68" spans="2:3">
      <c r="B68" s="12"/>
      <c r="C68" s="12"/>
    </row>
    <row r="69" spans="2:3">
      <c r="B69" s="12"/>
      <c r="C69" s="12"/>
    </row>
    <row r="70" spans="2:3">
      <c r="B70" s="12"/>
      <c r="C70" s="12"/>
    </row>
    <row r="71" spans="2:3">
      <c r="B71" s="12"/>
      <c r="C71" s="12"/>
    </row>
    <row r="72" spans="2:3">
      <c r="B72" s="12"/>
      <c r="C72" s="12"/>
    </row>
    <row r="73" spans="2:3">
      <c r="B73" s="12"/>
      <c r="C73" s="12"/>
    </row>
    <row r="74" spans="2:3">
      <c r="B74" s="12"/>
      <c r="C74" s="12"/>
    </row>
    <row r="75" spans="2:3">
      <c r="B75" s="12"/>
      <c r="C75" s="12"/>
    </row>
    <row r="76" spans="2:3">
      <c r="B76" s="12"/>
      <c r="C76" s="12"/>
    </row>
    <row r="77" spans="2:3">
      <c r="B77" s="12"/>
      <c r="C77" s="12"/>
    </row>
    <row r="78" spans="2:3">
      <c r="B78" s="12"/>
      <c r="C78" s="12"/>
    </row>
    <row r="79" spans="2:3">
      <c r="B79" s="12"/>
      <c r="C79" s="12"/>
    </row>
    <row r="80" spans="2:3">
      <c r="B80" s="12"/>
      <c r="C80" s="12"/>
    </row>
    <row r="81" spans="2:3">
      <c r="B81" s="12"/>
      <c r="C81" s="12"/>
    </row>
    <row r="82" spans="2:3">
      <c r="B82" s="12"/>
      <c r="C82" s="12"/>
    </row>
    <row r="83" spans="2:3">
      <c r="B83" s="12"/>
      <c r="C83" s="12"/>
    </row>
    <row r="84" spans="2:3">
      <c r="B84" s="12"/>
      <c r="C84" s="12"/>
    </row>
    <row r="85" spans="2:3">
      <c r="B85" s="12"/>
      <c r="C85" s="12"/>
    </row>
    <row r="86" spans="2:3">
      <c r="B86" s="12"/>
      <c r="C86" s="12"/>
    </row>
    <row r="87" spans="2:3">
      <c r="B87" s="12"/>
      <c r="C87" s="12"/>
    </row>
    <row r="88" spans="2:3">
      <c r="B88" s="12"/>
      <c r="C88" s="12"/>
    </row>
    <row r="89" spans="2:3">
      <c r="B89" s="12"/>
      <c r="C89" s="12"/>
    </row>
    <row r="90" spans="2:3">
      <c r="B90" s="12"/>
      <c r="C90" s="12"/>
    </row>
    <row r="91" spans="2:3">
      <c r="B91" s="12"/>
      <c r="C91" s="12"/>
    </row>
    <row r="92" spans="2:3">
      <c r="B92" s="12"/>
      <c r="C92" s="12"/>
    </row>
    <row r="93" spans="2:3">
      <c r="B93" s="12"/>
      <c r="C93" s="12"/>
    </row>
    <row r="94" spans="2:3">
      <c r="B94" s="12"/>
      <c r="C94" s="12"/>
    </row>
    <row r="95" spans="2:3">
      <c r="B95" s="12"/>
      <c r="C95" s="12"/>
    </row>
    <row r="96" spans="2:3">
      <c r="B96" s="12"/>
      <c r="C96" s="12"/>
    </row>
    <row r="97" spans="2:3">
      <c r="B97" s="12"/>
      <c r="C97" s="12"/>
    </row>
    <row r="98" spans="2:3">
      <c r="B98" s="12"/>
      <c r="C98" s="12"/>
    </row>
    <row r="99" spans="2:3">
      <c r="B99" s="12"/>
      <c r="C99" s="12"/>
    </row>
    <row r="100" spans="2:3">
      <c r="B100" s="12"/>
      <c r="C100" s="12"/>
    </row>
    <row r="101" spans="2:3">
      <c r="B101" s="12"/>
      <c r="C101" s="12"/>
    </row>
    <row r="102" spans="2:3">
      <c r="B102" s="12"/>
      <c r="C102" s="12"/>
    </row>
    <row r="103" spans="2:3">
      <c r="B103" s="12"/>
      <c r="C103" s="12"/>
    </row>
    <row r="104" spans="2:3">
      <c r="B104" s="12"/>
      <c r="C104" s="12"/>
    </row>
    <row r="105" spans="2:3">
      <c r="B105" s="12"/>
      <c r="C105" s="12"/>
    </row>
    <row r="106" spans="2:3">
      <c r="B106" s="12"/>
      <c r="C106" s="12"/>
    </row>
    <row r="107" spans="2:3">
      <c r="B107" s="12"/>
      <c r="C107" s="12"/>
    </row>
    <row r="108" spans="2:3">
      <c r="B108" s="12"/>
      <c r="C108" s="12"/>
    </row>
    <row r="109" spans="2:3">
      <c r="B109" s="12"/>
      <c r="C109" s="12"/>
    </row>
    <row r="110" spans="2:3">
      <c r="B110" s="12"/>
      <c r="C110" s="12"/>
    </row>
    <row r="111" spans="2:3">
      <c r="B111" s="12"/>
      <c r="C111" s="12"/>
    </row>
    <row r="112" spans="2:3">
      <c r="B112" s="12"/>
      <c r="C112" s="12"/>
    </row>
    <row r="113" spans="2:3">
      <c r="B113" s="12"/>
      <c r="C113" s="12"/>
    </row>
    <row r="114" spans="2:3">
      <c r="B114" s="12"/>
      <c r="C114" s="12"/>
    </row>
    <row r="115" spans="2:3">
      <c r="B115" s="12"/>
      <c r="C115" s="12"/>
    </row>
    <row r="116" spans="2:3">
      <c r="B116" s="12"/>
      <c r="C116" s="12"/>
    </row>
    <row r="117" spans="2:3">
      <c r="B117" s="12"/>
      <c r="C117" s="12"/>
    </row>
    <row r="118" spans="2:3">
      <c r="B118" s="12"/>
      <c r="C118" s="12"/>
    </row>
    <row r="119" spans="2:3">
      <c r="B119" s="12"/>
      <c r="C119" s="12"/>
    </row>
    <row r="120" spans="2:3">
      <c r="B120" s="12"/>
      <c r="C120" s="12"/>
    </row>
    <row r="121" spans="2:3">
      <c r="B121" s="12"/>
      <c r="C121" s="12"/>
    </row>
    <row r="122" spans="2:3">
      <c r="B122" s="12"/>
      <c r="C122" s="12"/>
    </row>
    <row r="123" spans="2:3">
      <c r="B123" s="12"/>
      <c r="C123" s="12"/>
    </row>
    <row r="124" spans="2:3">
      <c r="B124" s="12"/>
      <c r="C124" s="12"/>
    </row>
    <row r="125" spans="2:3">
      <c r="B125" s="12"/>
      <c r="C125" s="12"/>
    </row>
    <row r="126" spans="2:3">
      <c r="B126" s="12"/>
      <c r="C126" s="12"/>
    </row>
    <row r="127" spans="2:3">
      <c r="B127" s="12"/>
      <c r="C127" s="12"/>
    </row>
    <row r="128" spans="2:3">
      <c r="B128" s="12"/>
      <c r="C128" s="12"/>
    </row>
    <row r="129" spans="2:3">
      <c r="B129" s="12"/>
      <c r="C129" s="12"/>
    </row>
    <row r="130" spans="2:3">
      <c r="B130" s="12"/>
      <c r="C130" s="12"/>
    </row>
    <row r="131" spans="2:3">
      <c r="B131" s="12"/>
      <c r="C131" s="12"/>
    </row>
    <row r="132" spans="2:3">
      <c r="B132" s="12"/>
      <c r="C132" s="12"/>
    </row>
    <row r="133" spans="2:3">
      <c r="B133" s="12"/>
      <c r="C133" s="12"/>
    </row>
    <row r="134" spans="2:3">
      <c r="B134" s="12"/>
      <c r="C134" s="12"/>
    </row>
    <row r="135" spans="2:3">
      <c r="B135" s="12"/>
      <c r="C135" s="12"/>
    </row>
    <row r="136" spans="2:3">
      <c r="B136" s="12"/>
      <c r="C136" s="12"/>
    </row>
    <row r="137" spans="2:3">
      <c r="B137" s="12"/>
      <c r="C137" s="12"/>
    </row>
    <row r="138" spans="2:3">
      <c r="B138" s="12"/>
      <c r="C138" s="12"/>
    </row>
    <row r="139" spans="2:3">
      <c r="B139" s="12"/>
      <c r="C139" s="12"/>
    </row>
    <row r="140" spans="2:3">
      <c r="B140" s="12"/>
      <c r="C140" s="12"/>
    </row>
    <row r="141" spans="2:3">
      <c r="B141" s="12"/>
      <c r="C141" s="12"/>
    </row>
    <row r="142" spans="2:3">
      <c r="B142" s="12"/>
      <c r="C142" s="12"/>
    </row>
    <row r="143" spans="2:3">
      <c r="B143" s="12"/>
      <c r="C143" s="12"/>
    </row>
    <row r="144" spans="2:3">
      <c r="B144" s="12"/>
      <c r="C144" s="12"/>
    </row>
    <row r="145" spans="2:3">
      <c r="B145" s="12"/>
      <c r="C145" s="12"/>
    </row>
    <row r="146" spans="2:3">
      <c r="B146" s="12"/>
      <c r="C146" s="12"/>
    </row>
    <row r="147" spans="2:3">
      <c r="B147" s="12"/>
      <c r="C147" s="12"/>
    </row>
    <row r="148" spans="2:3">
      <c r="B148" s="12"/>
      <c r="C148" s="12"/>
    </row>
    <row r="149" spans="2:3">
      <c r="B149" s="12"/>
      <c r="C149" s="12"/>
    </row>
    <row r="150" spans="2:3">
      <c r="B150" s="12"/>
      <c r="C150" s="12"/>
    </row>
    <row r="151" spans="2:3">
      <c r="B151" s="12"/>
      <c r="C151" s="12"/>
    </row>
    <row r="152" spans="2:3">
      <c r="B152" s="12"/>
      <c r="C152" s="12"/>
    </row>
    <row r="153" spans="2:3">
      <c r="B153" s="12"/>
      <c r="C153" s="12"/>
    </row>
    <row r="154" spans="2:3">
      <c r="B154" s="12"/>
      <c r="C154" s="12"/>
    </row>
    <row r="155" spans="2:3">
      <c r="B155" s="12"/>
      <c r="C155" s="12"/>
    </row>
    <row r="156" spans="2:3">
      <c r="B156" s="12"/>
      <c r="C156" s="12"/>
    </row>
    <row r="157" spans="2:3">
      <c r="B157" s="12"/>
      <c r="C157" s="12"/>
    </row>
    <row r="158" spans="2:3">
      <c r="B158" s="12"/>
      <c r="C158" s="12"/>
    </row>
    <row r="159" spans="2:3">
      <c r="B159" s="12"/>
      <c r="C159" s="12"/>
    </row>
    <row r="160" spans="2:3">
      <c r="B160" s="12"/>
      <c r="C160" s="12"/>
    </row>
    <row r="161" spans="2:3">
      <c r="B161" s="12"/>
      <c r="C161" s="12"/>
    </row>
    <row r="162" spans="2:3">
      <c r="B162" s="12"/>
      <c r="C162" s="12"/>
    </row>
    <row r="163" spans="2:3">
      <c r="B163" s="12"/>
      <c r="C163" s="12"/>
    </row>
    <row r="164" spans="2:3">
      <c r="B164" s="12"/>
      <c r="C164" s="12"/>
    </row>
    <row r="165" spans="2:3">
      <c r="B165" s="12"/>
      <c r="C165" s="12"/>
    </row>
    <row r="166" spans="2:3">
      <c r="B166" s="12"/>
      <c r="C166" s="12"/>
    </row>
    <row r="167" spans="2:3">
      <c r="B167" s="12"/>
      <c r="C167" s="12"/>
    </row>
    <row r="168" spans="2:3">
      <c r="B168" s="12"/>
      <c r="C168" s="12"/>
    </row>
    <row r="169" spans="2:3">
      <c r="B169" s="12"/>
      <c r="C169" s="12"/>
    </row>
    <row r="170" spans="2:3">
      <c r="B170" s="12"/>
      <c r="C170" s="12"/>
    </row>
    <row r="171" spans="2:3">
      <c r="B171" s="12"/>
      <c r="C171" s="12"/>
    </row>
    <row r="172" spans="2:3">
      <c r="B172" s="12"/>
      <c r="C172" s="12"/>
    </row>
    <row r="173" spans="2:3">
      <c r="B173" s="12"/>
      <c r="C173" s="12"/>
    </row>
    <row r="174" spans="2:3">
      <c r="B174" s="12"/>
      <c r="C174" s="12"/>
    </row>
    <row r="175" spans="2:3">
      <c r="B175" s="12"/>
      <c r="C175" s="12"/>
    </row>
    <row r="176" spans="2:3">
      <c r="B176" s="12"/>
      <c r="C176" s="12"/>
    </row>
    <row r="177" spans="2:3">
      <c r="B177" s="12"/>
      <c r="C177" s="12"/>
    </row>
    <row r="178" spans="2:3">
      <c r="B178" s="12"/>
      <c r="C178" s="12"/>
    </row>
    <row r="179" spans="2:3">
      <c r="B179" s="12"/>
      <c r="C179" s="12"/>
    </row>
    <row r="180" spans="2:3">
      <c r="B180" s="12"/>
      <c r="C180" s="12"/>
    </row>
    <row r="181" spans="2:3">
      <c r="B181" s="12"/>
      <c r="C181" s="12"/>
    </row>
    <row r="182" spans="2:3">
      <c r="B182" s="12"/>
      <c r="C182" s="12"/>
    </row>
    <row r="183" spans="2:3">
      <c r="B183" s="12"/>
      <c r="C183" s="12"/>
    </row>
    <row r="184" spans="2:3">
      <c r="B184" s="12"/>
      <c r="C184" s="12"/>
    </row>
    <row r="185" spans="2:3">
      <c r="B185" s="12"/>
      <c r="C185" s="12"/>
    </row>
    <row r="186" spans="2:3">
      <c r="B186" s="12"/>
      <c r="C186" s="12"/>
    </row>
    <row r="187" spans="2:3">
      <c r="B187" s="12"/>
      <c r="C187" s="12"/>
    </row>
    <row r="188" spans="2:3">
      <c r="B188" s="12"/>
      <c r="C188" s="12"/>
    </row>
    <row r="189" spans="2:3">
      <c r="B189" s="12"/>
      <c r="C189" s="12"/>
    </row>
    <row r="190" spans="2:3">
      <c r="B190" s="12"/>
      <c r="C190" s="12"/>
    </row>
    <row r="191" spans="2:3">
      <c r="B191" s="12"/>
      <c r="C191" s="12"/>
    </row>
    <row r="192" spans="2:3">
      <c r="B192" s="12"/>
      <c r="C192" s="12"/>
    </row>
    <row r="193" spans="2:3">
      <c r="B193" s="12"/>
      <c r="C193" s="12"/>
    </row>
    <row r="194" spans="2:3">
      <c r="B194" s="12"/>
      <c r="C194" s="12"/>
    </row>
    <row r="195" spans="2:3">
      <c r="B195" s="12"/>
      <c r="C195" s="12"/>
    </row>
    <row r="196" spans="2:3">
      <c r="B196" s="12"/>
      <c r="C196" s="12"/>
    </row>
    <row r="197" spans="2:3">
      <c r="B197" s="12"/>
      <c r="C197" s="12"/>
    </row>
    <row r="198" spans="2:3">
      <c r="B198" s="12"/>
      <c r="C198" s="12"/>
    </row>
    <row r="199" spans="2:3">
      <c r="B199" s="12"/>
      <c r="C199" s="12"/>
    </row>
    <row r="200" spans="2:3">
      <c r="B200" s="12"/>
      <c r="C200" s="12"/>
    </row>
    <row r="201" spans="2:3">
      <c r="B201" s="12"/>
      <c r="C201" s="12"/>
    </row>
    <row r="202" spans="2:3">
      <c r="B202" s="12"/>
      <c r="C202" s="12"/>
    </row>
    <row r="203" spans="2:3">
      <c r="B203" s="12"/>
      <c r="C203" s="12"/>
    </row>
    <row r="204" spans="2:3">
      <c r="B204" s="12"/>
      <c r="C204" s="12"/>
    </row>
    <row r="205" spans="2:3">
      <c r="B205" s="12"/>
      <c r="C205" s="12"/>
    </row>
    <row r="206" spans="2:3">
      <c r="B206" s="12"/>
      <c r="C206" s="12"/>
    </row>
    <row r="207" spans="2:3">
      <c r="B207" s="12"/>
      <c r="C207" s="12"/>
    </row>
    <row r="208" spans="2:3">
      <c r="B208" s="12"/>
      <c r="C208" s="12"/>
    </row>
    <row r="209" spans="2:3">
      <c r="B209" s="12"/>
      <c r="C209" s="12"/>
    </row>
    <row r="210" spans="2:3">
      <c r="B210" s="12"/>
      <c r="C210" s="12"/>
    </row>
    <row r="211" spans="2:3">
      <c r="B211" s="12"/>
      <c r="C211" s="12"/>
    </row>
    <row r="212" spans="2:3">
      <c r="B212" s="12"/>
      <c r="C212" s="12"/>
    </row>
    <row r="213" spans="2:3">
      <c r="B213" s="12"/>
      <c r="C213" s="12"/>
    </row>
    <row r="214" spans="2:3">
      <c r="B214" s="12"/>
      <c r="C214" s="12"/>
    </row>
    <row r="215" spans="2:3">
      <c r="B215" s="12"/>
      <c r="C215" s="12"/>
    </row>
    <row r="216" spans="2:3">
      <c r="B216" s="12"/>
      <c r="C216" s="12"/>
    </row>
    <row r="217" spans="2:3">
      <c r="B217" s="12"/>
      <c r="C217" s="12"/>
    </row>
    <row r="218" spans="2:3">
      <c r="B218" s="12"/>
      <c r="C218" s="12"/>
    </row>
    <row r="219" spans="2:3">
      <c r="B219" s="12"/>
      <c r="C219" s="12"/>
    </row>
    <row r="220" spans="2:3">
      <c r="B220" s="12"/>
      <c r="C220" s="12"/>
    </row>
    <row r="221" spans="2:3">
      <c r="B221" s="12"/>
      <c r="C221" s="12"/>
    </row>
    <row r="222" spans="2:3">
      <c r="B222" s="12"/>
      <c r="C222" s="12"/>
    </row>
    <row r="223" spans="2:3">
      <c r="B223" s="12"/>
      <c r="C223" s="12"/>
    </row>
    <row r="224" spans="2:3">
      <c r="B224" s="12"/>
      <c r="C224" s="12"/>
    </row>
    <row r="225" spans="2:3">
      <c r="B225" s="12"/>
      <c r="C225" s="12"/>
    </row>
    <row r="226" spans="2:3">
      <c r="B226" s="12"/>
      <c r="C226" s="12"/>
    </row>
    <row r="227" spans="2:3">
      <c r="B227" s="12"/>
      <c r="C227" s="12"/>
    </row>
    <row r="228" spans="2:3">
      <c r="B228" s="12"/>
      <c r="C228" s="12"/>
    </row>
    <row r="229" spans="2:3">
      <c r="B229" s="12"/>
      <c r="C229" s="12"/>
    </row>
    <row r="230" spans="2:3">
      <c r="B230" s="12"/>
      <c r="C230" s="12"/>
    </row>
    <row r="231" spans="2:3">
      <c r="B231" s="12"/>
      <c r="C231" s="12"/>
    </row>
    <row r="232" spans="2:3">
      <c r="B232" s="12"/>
      <c r="C232" s="12"/>
    </row>
    <row r="233" spans="2:3">
      <c r="B233" s="12"/>
      <c r="C233" s="12"/>
    </row>
    <row r="234" spans="2:3">
      <c r="B234" s="12"/>
      <c r="C234" s="12"/>
    </row>
    <row r="235" spans="2:3">
      <c r="B235" s="12"/>
      <c r="C235" s="12"/>
    </row>
    <row r="236" spans="2:3">
      <c r="B236" s="12"/>
      <c r="C236" s="12"/>
    </row>
    <row r="237" spans="2:3">
      <c r="B237" s="12"/>
      <c r="C237" s="12"/>
    </row>
    <row r="238" spans="2:3">
      <c r="B238" s="12"/>
      <c r="C238" s="12"/>
    </row>
    <row r="239" spans="2:3">
      <c r="B239" s="12"/>
      <c r="C239" s="12"/>
    </row>
    <row r="240" spans="2:3">
      <c r="B240" s="12"/>
      <c r="C240" s="12"/>
    </row>
    <row r="241" spans="2:3">
      <c r="B241" s="12"/>
      <c r="C241" s="12"/>
    </row>
    <row r="242" spans="2:3">
      <c r="B242" s="12"/>
      <c r="C242" s="12"/>
    </row>
    <row r="243" spans="2:3">
      <c r="B243" s="12"/>
      <c r="C243" s="12"/>
    </row>
    <row r="244" spans="2:3">
      <c r="B244" s="12"/>
      <c r="C244" s="12"/>
    </row>
    <row r="245" spans="2:3">
      <c r="B245" s="12"/>
      <c r="C245" s="12"/>
    </row>
    <row r="246" spans="2:3">
      <c r="B246" s="12"/>
      <c r="C246" s="12"/>
    </row>
    <row r="247" spans="2:3">
      <c r="B247" s="12"/>
      <c r="C247" s="12"/>
    </row>
    <row r="248" spans="2:3">
      <c r="B248" s="12"/>
      <c r="C248" s="12"/>
    </row>
    <row r="249" spans="2:3">
      <c r="B249" s="12"/>
      <c r="C249" s="12"/>
    </row>
    <row r="250" spans="2:3">
      <c r="B250" s="12"/>
      <c r="C250" s="12"/>
    </row>
    <row r="251" spans="2:3">
      <c r="B251" s="12"/>
      <c r="C251" s="12"/>
    </row>
    <row r="252" spans="2:3">
      <c r="B252" s="12"/>
      <c r="C252" s="12"/>
    </row>
    <row r="253" spans="2:3">
      <c r="B253" s="12"/>
      <c r="C253" s="12"/>
    </row>
    <row r="254" spans="2:3">
      <c r="B254" s="12"/>
      <c r="C254" s="12"/>
    </row>
    <row r="255" spans="2:3">
      <c r="B255" s="12"/>
      <c r="C255" s="12"/>
    </row>
    <row r="256" spans="2:3">
      <c r="B256" s="12"/>
      <c r="C256" s="12"/>
    </row>
    <row r="257" spans="2:3">
      <c r="B257" s="12"/>
      <c r="C257" s="12"/>
    </row>
    <row r="258" spans="2:3">
      <c r="B258" s="12"/>
      <c r="C258" s="12"/>
    </row>
    <row r="259" spans="2:3">
      <c r="B259" s="12"/>
      <c r="C259" s="12"/>
    </row>
    <row r="260" spans="2:3">
      <c r="B260" s="12"/>
      <c r="C260" s="12"/>
    </row>
    <row r="261" spans="2:3">
      <c r="B261" s="12"/>
      <c r="C261" s="12"/>
    </row>
    <row r="262" spans="2:3">
      <c r="B262" s="12"/>
      <c r="C262" s="12"/>
    </row>
    <row r="263" spans="2:3">
      <c r="B263" s="12"/>
      <c r="C263" s="12"/>
    </row>
    <row r="264" spans="2:3">
      <c r="B264" s="12"/>
      <c r="C264" s="12"/>
    </row>
    <row r="265" spans="2:3">
      <c r="B265" s="12"/>
      <c r="C265" s="12"/>
    </row>
    <row r="266" spans="2:3">
      <c r="B266" s="12"/>
      <c r="C266" s="12"/>
    </row>
    <row r="267" spans="2:3">
      <c r="B267" s="12"/>
      <c r="C267" s="12"/>
    </row>
    <row r="268" spans="2:3">
      <c r="B268" s="12"/>
      <c r="C268" s="12"/>
    </row>
    <row r="269" spans="2:3">
      <c r="B269" s="12"/>
      <c r="C269" s="12"/>
    </row>
    <row r="270" spans="2:3">
      <c r="B270" s="12"/>
      <c r="C270" s="12"/>
    </row>
    <row r="271" spans="2:3">
      <c r="B271" s="12"/>
      <c r="C271" s="12"/>
    </row>
    <row r="272" spans="2:3">
      <c r="B272" s="12"/>
      <c r="C272" s="12"/>
    </row>
    <row r="273" spans="2:3">
      <c r="B273" s="12"/>
      <c r="C273" s="12"/>
    </row>
    <row r="274" spans="2:3">
      <c r="B274" s="12"/>
      <c r="C274" s="12"/>
    </row>
    <row r="275" spans="2:3">
      <c r="B275" s="12"/>
      <c r="C275" s="12"/>
    </row>
    <row r="276" spans="2:3">
      <c r="B276" s="12"/>
      <c r="C276" s="12"/>
    </row>
    <row r="277" spans="2:3">
      <c r="B277" s="12"/>
      <c r="C277" s="12"/>
    </row>
    <row r="278" spans="2:3">
      <c r="B278" s="12"/>
      <c r="C278" s="12"/>
    </row>
    <row r="279" spans="2:3">
      <c r="B279" s="12"/>
      <c r="C279" s="12"/>
    </row>
    <row r="280" spans="2:3">
      <c r="B280" s="12"/>
      <c r="C280" s="12"/>
    </row>
    <row r="281" spans="2:3">
      <c r="B281" s="12"/>
      <c r="C281" s="12"/>
    </row>
    <row r="282" spans="2:3">
      <c r="B282" s="12"/>
      <c r="C282" s="12"/>
    </row>
    <row r="283" spans="2:3">
      <c r="B283" s="12"/>
      <c r="C283" s="12"/>
    </row>
    <row r="284" spans="2:3">
      <c r="B284" s="12"/>
      <c r="C284" s="12"/>
    </row>
    <row r="285" spans="2:3">
      <c r="B285" s="12"/>
      <c r="C285" s="12"/>
    </row>
    <row r="286" spans="2:3">
      <c r="B286" s="12"/>
      <c r="C286" s="12"/>
    </row>
    <row r="287" spans="2:3">
      <c r="B287" s="12"/>
      <c r="C287" s="12"/>
    </row>
    <row r="288" spans="2:3">
      <c r="B288" s="12"/>
      <c r="C288" s="12"/>
    </row>
    <row r="289" spans="2:3">
      <c r="B289" s="12"/>
      <c r="C289" s="12"/>
    </row>
    <row r="290" spans="2:3">
      <c r="B290" s="12"/>
      <c r="C290" s="12"/>
    </row>
    <row r="291" spans="2:3">
      <c r="B291" s="12"/>
      <c r="C291" s="12"/>
    </row>
    <row r="292" spans="2:3">
      <c r="B292" s="12"/>
      <c r="C292" s="12"/>
    </row>
    <row r="293" spans="2:3">
      <c r="B293" s="12"/>
      <c r="C293" s="12"/>
    </row>
    <row r="294" spans="2:3">
      <c r="B294" s="12"/>
      <c r="C294" s="12"/>
    </row>
    <row r="295" spans="2:3">
      <c r="B295" s="12"/>
      <c r="C295" s="12"/>
    </row>
    <row r="296" spans="2:3">
      <c r="B296" s="12"/>
      <c r="C296" s="12"/>
    </row>
    <row r="297" spans="2:3">
      <c r="B297" s="12"/>
      <c r="C297" s="12"/>
    </row>
    <row r="298" spans="2:3">
      <c r="B298" s="12"/>
      <c r="C298" s="12"/>
    </row>
    <row r="299" spans="2:3">
      <c r="B299" s="12"/>
      <c r="C299" s="12"/>
    </row>
    <row r="300" spans="2:3">
      <c r="B300" s="12"/>
      <c r="C300" s="12"/>
    </row>
    <row r="301" spans="2:3">
      <c r="B301" s="12"/>
      <c r="C301" s="12"/>
    </row>
    <row r="302" spans="2:3">
      <c r="B302" s="12"/>
      <c r="C302" s="12"/>
    </row>
    <row r="303" spans="2:3">
      <c r="B303" s="12"/>
      <c r="C303" s="12"/>
    </row>
    <row r="304" spans="2:3">
      <c r="B304" s="12"/>
      <c r="C304" s="12"/>
    </row>
    <row r="305" spans="2:3">
      <c r="B305" s="12"/>
      <c r="C305" s="12"/>
    </row>
    <row r="306" spans="2:3">
      <c r="B306" s="12"/>
      <c r="C306" s="12"/>
    </row>
    <row r="307" spans="2:3">
      <c r="B307" s="12"/>
      <c r="C307" s="12"/>
    </row>
    <row r="308" spans="2:3">
      <c r="B308" s="12"/>
      <c r="C308" s="12"/>
    </row>
    <row r="309" spans="2:3">
      <c r="B309" s="12"/>
      <c r="C309" s="12"/>
    </row>
    <row r="310" spans="2:3">
      <c r="B310" s="12"/>
      <c r="C310" s="12"/>
    </row>
    <row r="311" spans="2:3">
      <c r="B311" s="12"/>
      <c r="C311" s="12"/>
    </row>
    <row r="312" spans="2:3">
      <c r="B312" s="12"/>
      <c r="C312" s="12"/>
    </row>
    <row r="313" spans="2:3">
      <c r="B313" s="12"/>
      <c r="C313" s="12"/>
    </row>
    <row r="314" spans="2:3">
      <c r="B314" s="12"/>
      <c r="C314" s="12"/>
    </row>
    <row r="315" spans="2:3">
      <c r="B315" s="12"/>
      <c r="C315" s="12"/>
    </row>
    <row r="316" spans="2:3">
      <c r="B316" s="12"/>
      <c r="C316" s="12"/>
    </row>
    <row r="317" spans="2:3">
      <c r="B317" s="12"/>
      <c r="C317" s="12"/>
    </row>
    <row r="318" spans="2:3">
      <c r="B318" s="12"/>
      <c r="C318" s="12"/>
    </row>
    <row r="319" spans="2:3">
      <c r="B319" s="12"/>
      <c r="C319" s="12"/>
    </row>
    <row r="320" spans="2:3">
      <c r="B320" s="12"/>
      <c r="C320" s="12"/>
    </row>
    <row r="321" spans="2:3">
      <c r="B321" s="12"/>
      <c r="C321" s="12"/>
    </row>
    <row r="322" spans="2:3">
      <c r="B322" s="12"/>
      <c r="C322" s="12"/>
    </row>
    <row r="323" spans="2:3">
      <c r="B323" s="12"/>
      <c r="C323" s="12"/>
    </row>
    <row r="324" spans="2:3">
      <c r="B324" s="12"/>
      <c r="C324" s="12"/>
    </row>
    <row r="325" spans="2:3">
      <c r="B325" s="12"/>
      <c r="C325" s="12"/>
    </row>
    <row r="326" spans="2:3">
      <c r="B326" s="12"/>
      <c r="C326" s="12"/>
    </row>
    <row r="327" spans="2:3">
      <c r="B327" s="12"/>
      <c r="C327" s="12"/>
    </row>
    <row r="328" spans="2:3">
      <c r="B328" s="12"/>
      <c r="C328" s="12"/>
    </row>
    <row r="329" spans="2:3">
      <c r="B329" s="12"/>
      <c r="C329" s="12"/>
    </row>
    <row r="330" spans="2:3">
      <c r="B330" s="12"/>
      <c r="C330" s="12"/>
    </row>
    <row r="331" spans="2:3">
      <c r="B331" s="12"/>
      <c r="C331" s="12"/>
    </row>
    <row r="332" spans="2:3">
      <c r="B332" s="12"/>
      <c r="C332" s="12"/>
    </row>
    <row r="333" spans="2:3">
      <c r="B333" s="12"/>
      <c r="C333" s="12"/>
    </row>
    <row r="334" spans="2:3">
      <c r="B334" s="12"/>
      <c r="C334" s="12"/>
    </row>
    <row r="335" spans="2:3">
      <c r="B335" s="12"/>
      <c r="C335" s="12"/>
    </row>
    <row r="336" spans="2:3">
      <c r="B336" s="12"/>
      <c r="C336" s="12"/>
    </row>
    <row r="337" spans="2:3">
      <c r="B337" s="12"/>
      <c r="C337" s="12"/>
    </row>
    <row r="338" spans="2:3">
      <c r="B338" s="12"/>
      <c r="C338" s="12"/>
    </row>
    <row r="339" spans="2:3">
      <c r="B339" s="12"/>
      <c r="C339" s="12"/>
    </row>
    <row r="340" spans="2:3">
      <c r="B340" s="12"/>
      <c r="C340" s="12"/>
    </row>
    <row r="341" spans="2:3">
      <c r="B341" s="12"/>
      <c r="C341" s="12"/>
    </row>
    <row r="342" spans="2:3">
      <c r="B342" s="12"/>
      <c r="C342" s="12"/>
    </row>
    <row r="343" spans="2:3">
      <c r="B343" s="12"/>
      <c r="C343" s="12"/>
    </row>
    <row r="344" spans="2:3">
      <c r="B344" s="12"/>
      <c r="C344" s="12"/>
    </row>
    <row r="345" spans="2:3">
      <c r="B345" s="12"/>
      <c r="C345" s="12"/>
    </row>
    <row r="346" spans="2:3">
      <c r="B346" s="12"/>
      <c r="C346" s="12"/>
    </row>
    <row r="347" spans="2:3">
      <c r="B347" s="12"/>
      <c r="C347" s="12"/>
    </row>
    <row r="348" spans="2:3">
      <c r="B348" s="12"/>
      <c r="C348" s="12"/>
    </row>
    <row r="349" spans="2:3">
      <c r="B349" s="12"/>
      <c r="C349" s="12"/>
    </row>
    <row r="350" spans="2:3">
      <c r="B350" s="12"/>
      <c r="C350" s="12"/>
    </row>
    <row r="351" spans="2:3">
      <c r="B351" s="12"/>
      <c r="C351" s="12"/>
    </row>
    <row r="352" spans="2:3">
      <c r="B352" s="12"/>
      <c r="C352" s="12"/>
    </row>
    <row r="353" spans="2:3">
      <c r="B353" s="12"/>
      <c r="C353" s="12"/>
    </row>
    <row r="354" spans="2:3">
      <c r="B354" s="12"/>
      <c r="C354" s="12"/>
    </row>
    <row r="355" spans="2:3">
      <c r="B355" s="12"/>
      <c r="C355" s="12"/>
    </row>
    <row r="356" spans="2:3">
      <c r="B356" s="12"/>
      <c r="C356" s="12"/>
    </row>
    <row r="357" spans="2:3">
      <c r="B357" s="12"/>
      <c r="C357" s="12"/>
    </row>
    <row r="358" spans="2:3">
      <c r="B358" s="12"/>
      <c r="C358" s="12"/>
    </row>
    <row r="359" spans="2:3">
      <c r="B359" s="12"/>
      <c r="C359" s="12"/>
    </row>
    <row r="360" spans="2:3">
      <c r="B360" s="12"/>
      <c r="C360" s="12"/>
    </row>
    <row r="361" spans="2:3">
      <c r="B361" s="12"/>
      <c r="C361" s="12"/>
    </row>
    <row r="362" spans="2:3">
      <c r="B362" s="12"/>
      <c r="C362" s="12"/>
    </row>
    <row r="363" spans="2:3">
      <c r="B363" s="12"/>
      <c r="C363" s="12"/>
    </row>
    <row r="364" spans="2:3">
      <c r="B364" s="12"/>
      <c r="C364" s="12"/>
    </row>
    <row r="365" spans="2:3">
      <c r="B365" s="12"/>
      <c r="C365" s="12"/>
    </row>
    <row r="366" spans="2:3">
      <c r="B366" s="12"/>
      <c r="C366" s="12"/>
    </row>
    <row r="367" spans="2:3">
      <c r="B367" s="12"/>
      <c r="C367" s="12"/>
    </row>
    <row r="368" spans="2:3">
      <c r="B368" s="12"/>
      <c r="C368" s="12"/>
    </row>
    <row r="369" spans="2:3">
      <c r="B369" s="12"/>
      <c r="C369" s="12"/>
    </row>
    <row r="370" spans="2:3">
      <c r="B370" s="12"/>
      <c r="C370" s="12"/>
    </row>
    <row r="371" spans="2:3">
      <c r="B371" s="12"/>
      <c r="C371" s="12"/>
    </row>
    <row r="372" spans="2:3">
      <c r="B372" s="12"/>
      <c r="C372" s="12"/>
    </row>
    <row r="373" spans="2:3">
      <c r="B373" s="12"/>
      <c r="C373" s="12"/>
    </row>
    <row r="374" spans="2:3">
      <c r="B374" s="12"/>
      <c r="C374" s="12"/>
    </row>
    <row r="375" spans="2:3">
      <c r="B375" s="12"/>
      <c r="C375" s="12"/>
    </row>
    <row r="376" spans="2:3">
      <c r="B376" s="12"/>
      <c r="C376" s="12"/>
    </row>
    <row r="377" spans="2:3">
      <c r="B377" s="12"/>
      <c r="C377" s="12"/>
    </row>
    <row r="378" spans="2:3">
      <c r="B378" s="12"/>
      <c r="C378" s="12"/>
    </row>
    <row r="379" spans="2:3">
      <c r="B379" s="12"/>
      <c r="C379" s="12"/>
    </row>
    <row r="380" spans="2:3">
      <c r="B380" s="12"/>
      <c r="C380" s="12"/>
    </row>
    <row r="381" spans="2:3">
      <c r="B381" s="12"/>
      <c r="C381" s="12"/>
    </row>
    <row r="382" spans="2:3">
      <c r="B382" s="12"/>
      <c r="C382" s="12"/>
    </row>
    <row r="383" spans="2:3">
      <c r="B383" s="12"/>
      <c r="C383" s="12"/>
    </row>
    <row r="384" spans="2:3">
      <c r="B384" s="12"/>
      <c r="C384" s="12"/>
    </row>
    <row r="385" spans="2:3">
      <c r="B385" s="12"/>
      <c r="C385" s="12"/>
    </row>
    <row r="386" spans="2:3">
      <c r="B386" s="12"/>
      <c r="C386" s="12"/>
    </row>
    <row r="387" spans="2:3">
      <c r="B387" s="12"/>
      <c r="C387" s="12"/>
    </row>
    <row r="388" spans="2:3">
      <c r="B388" s="12"/>
      <c r="C388" s="12"/>
    </row>
    <row r="389" spans="2:3">
      <c r="B389" s="12"/>
      <c r="C389" s="12"/>
    </row>
    <row r="390" spans="2:3">
      <c r="B390" s="12"/>
      <c r="C390" s="12"/>
    </row>
    <row r="391" spans="2:3">
      <c r="B391" s="12"/>
      <c r="C391" s="12"/>
    </row>
    <row r="392" spans="2:3">
      <c r="B392" s="12"/>
      <c r="C392" s="12"/>
    </row>
    <row r="393" spans="2:3">
      <c r="B393" s="12"/>
      <c r="C393" s="12"/>
    </row>
    <row r="394" spans="2:3">
      <c r="B394" s="12"/>
      <c r="C394" s="12"/>
    </row>
    <row r="395" spans="2:3">
      <c r="B395" s="12"/>
      <c r="C395" s="12"/>
    </row>
    <row r="396" spans="2:3">
      <c r="B396" s="12"/>
      <c r="C396" s="12"/>
    </row>
    <row r="397" spans="2:3">
      <c r="B397" s="12"/>
      <c r="C397" s="12"/>
    </row>
    <row r="398" spans="2:3">
      <c r="B398" s="12"/>
      <c r="C398" s="12"/>
    </row>
    <row r="399" spans="2:3">
      <c r="B399" s="12"/>
      <c r="C399" s="12"/>
    </row>
    <row r="400" spans="2:3">
      <c r="B400" s="12"/>
      <c r="C400" s="12"/>
    </row>
    <row r="401" spans="2:3">
      <c r="B401" s="12"/>
      <c r="C401" s="12"/>
    </row>
    <row r="402" spans="2:3">
      <c r="B402" s="12"/>
      <c r="C402" s="12"/>
    </row>
    <row r="403" spans="2:3">
      <c r="B403" s="12"/>
      <c r="C403" s="12"/>
    </row>
    <row r="404" spans="2:3">
      <c r="B404" s="12"/>
      <c r="C404" s="12"/>
    </row>
    <row r="405" spans="2:3">
      <c r="B405" s="12"/>
      <c r="C405" s="12"/>
    </row>
    <row r="406" spans="2:3">
      <c r="B406" s="12"/>
      <c r="C406" s="12"/>
    </row>
    <row r="407" spans="2:3">
      <c r="B407" s="12"/>
      <c r="C407" s="12"/>
    </row>
    <row r="408" spans="2:3">
      <c r="B408" s="12"/>
      <c r="C408" s="12"/>
    </row>
    <row r="409" spans="2:3">
      <c r="B409" s="12"/>
      <c r="C409" s="12"/>
    </row>
    <row r="410" spans="2:3">
      <c r="B410" s="12"/>
      <c r="C410" s="12"/>
    </row>
    <row r="411" spans="2:3">
      <c r="B411" s="12"/>
      <c r="C411" s="12"/>
    </row>
    <row r="412" spans="2:3">
      <c r="B412" s="12"/>
      <c r="C412" s="12"/>
    </row>
    <row r="413" spans="2:3">
      <c r="B413" s="12"/>
      <c r="C413" s="12"/>
    </row>
    <row r="414" spans="2:3">
      <c r="B414" s="12"/>
      <c r="C414" s="12"/>
    </row>
    <row r="415" spans="2:3">
      <c r="B415" s="12"/>
      <c r="C415" s="12"/>
    </row>
    <row r="416" spans="2:3">
      <c r="B416" s="12"/>
      <c r="C416" s="12"/>
    </row>
    <row r="417" spans="2:3">
      <c r="B417" s="12"/>
      <c r="C417" s="12"/>
    </row>
    <row r="418" spans="2:3">
      <c r="B418" s="12"/>
      <c r="C418" s="12"/>
    </row>
    <row r="419" spans="2:3">
      <c r="B419" s="12"/>
      <c r="C419" s="12"/>
    </row>
    <row r="420" spans="2:3">
      <c r="B420" s="12"/>
      <c r="C420" s="12"/>
    </row>
    <row r="421" spans="2:3">
      <c r="B421" s="12"/>
      <c r="C421" s="12"/>
    </row>
    <row r="422" spans="2:3">
      <c r="B422" s="12"/>
      <c r="C422" s="12"/>
    </row>
    <row r="423" spans="2:3">
      <c r="B423" s="12"/>
      <c r="C423" s="12"/>
    </row>
    <row r="424" spans="2:3">
      <c r="B424" s="12"/>
      <c r="C424" s="12"/>
    </row>
    <row r="425" spans="2:3">
      <c r="B425" s="12"/>
      <c r="C425" s="12"/>
    </row>
    <row r="426" spans="2:3">
      <c r="B426" s="12"/>
      <c r="C426" s="12"/>
    </row>
    <row r="427" spans="2:3">
      <c r="B427" s="12"/>
      <c r="C427" s="12"/>
    </row>
    <row r="428" spans="2:3">
      <c r="B428" s="12"/>
      <c r="C428" s="12"/>
    </row>
    <row r="429" spans="2:3">
      <c r="B429" s="12"/>
      <c r="C429" s="12"/>
    </row>
    <row r="430" spans="2:3">
      <c r="B430" s="12"/>
      <c r="C430" s="12"/>
    </row>
    <row r="431" spans="2:3">
      <c r="B431" s="12"/>
      <c r="C431" s="12"/>
    </row>
    <row r="432" spans="2:3">
      <c r="B432" s="12"/>
      <c r="C432" s="12"/>
    </row>
    <row r="433" spans="2:3">
      <c r="B433" s="12"/>
      <c r="C433" s="12"/>
    </row>
    <row r="434" spans="2:3">
      <c r="B434" s="12"/>
      <c r="C434" s="12"/>
    </row>
    <row r="435" spans="2:3">
      <c r="B435" s="12"/>
      <c r="C435" s="12"/>
    </row>
    <row r="436" spans="2:3">
      <c r="B436" s="12"/>
      <c r="C436" s="12"/>
    </row>
    <row r="437" spans="2:3">
      <c r="B437" s="12"/>
      <c r="C437" s="12"/>
    </row>
    <row r="438" spans="2:3">
      <c r="B438" s="12"/>
      <c r="C438" s="12"/>
    </row>
    <row r="439" spans="2:3">
      <c r="B439" s="12"/>
      <c r="C439" s="12"/>
    </row>
    <row r="440" spans="2:3">
      <c r="B440" s="12"/>
      <c r="C440" s="12"/>
    </row>
    <row r="441" spans="2:3">
      <c r="B441" s="12"/>
      <c r="C441" s="12"/>
    </row>
    <row r="442" spans="2:3">
      <c r="B442" s="12"/>
      <c r="C442" s="12"/>
    </row>
    <row r="443" spans="2:3">
      <c r="B443" s="12"/>
      <c r="C443" s="12"/>
    </row>
    <row r="444" spans="2:3">
      <c r="B444" s="12"/>
      <c r="C444" s="12"/>
    </row>
    <row r="445" spans="2:3">
      <c r="B445" s="12"/>
      <c r="C445" s="12"/>
    </row>
    <row r="446" spans="2:3">
      <c r="B446" s="12"/>
      <c r="C446" s="12"/>
    </row>
    <row r="447" spans="2:3">
      <c r="B447" s="12"/>
      <c r="C447" s="12"/>
    </row>
    <row r="448" spans="2:3">
      <c r="B448" s="12"/>
      <c r="C448" s="12"/>
    </row>
    <row r="449" spans="2:3">
      <c r="B449" s="12"/>
      <c r="C449" s="12"/>
    </row>
    <row r="450" spans="2:3">
      <c r="B450" s="12"/>
      <c r="C450" s="12"/>
    </row>
    <row r="451" spans="2:3">
      <c r="B451" s="12"/>
      <c r="C451" s="12"/>
    </row>
    <row r="452" spans="2:3">
      <c r="B452" s="12"/>
      <c r="C452" s="12"/>
    </row>
    <row r="453" spans="2:3">
      <c r="B453" s="12"/>
      <c r="C453" s="12"/>
    </row>
    <row r="454" spans="2:3">
      <c r="B454" s="12"/>
      <c r="C454" s="12"/>
    </row>
    <row r="455" spans="2:3">
      <c r="B455" s="12"/>
      <c r="C455" s="12"/>
    </row>
    <row r="456" spans="2:3">
      <c r="B456" s="12"/>
      <c r="C456" s="12"/>
    </row>
    <row r="457" spans="2:3">
      <c r="B457" s="12"/>
      <c r="C457" s="12"/>
    </row>
    <row r="458" spans="2:3">
      <c r="B458" s="12"/>
      <c r="C458" s="12"/>
    </row>
    <row r="459" spans="2:3">
      <c r="B459" s="12"/>
      <c r="C459" s="12"/>
    </row>
    <row r="460" spans="2:3">
      <c r="B460" s="12"/>
      <c r="C460" s="12"/>
    </row>
    <row r="461" spans="2:3">
      <c r="B461" s="12"/>
      <c r="C461" s="12"/>
    </row>
    <row r="462" spans="2:3">
      <c r="B462" s="12"/>
      <c r="C462" s="12"/>
    </row>
    <row r="463" spans="2:3">
      <c r="B463" s="12"/>
      <c r="C463" s="12"/>
    </row>
    <row r="464" spans="2:3">
      <c r="B464" s="12"/>
      <c r="C464" s="12"/>
    </row>
    <row r="465" spans="2:3">
      <c r="B465" s="12"/>
      <c r="C465" s="12"/>
    </row>
    <row r="466" spans="2:3">
      <c r="B466" s="12"/>
      <c r="C466" s="12"/>
    </row>
    <row r="467" spans="2:3">
      <c r="B467" s="12"/>
      <c r="C467" s="12"/>
    </row>
    <row r="468" spans="2:3">
      <c r="B468" s="12"/>
      <c r="C468" s="12"/>
    </row>
    <row r="469" spans="2:3">
      <c r="B469" s="12"/>
      <c r="C469" s="12"/>
    </row>
    <row r="470" spans="2:3">
      <c r="B470" s="12"/>
      <c r="C470" s="12"/>
    </row>
    <row r="471" spans="2:3">
      <c r="B471" s="12"/>
      <c r="C471" s="12"/>
    </row>
    <row r="472" spans="2:3">
      <c r="B472" s="12"/>
      <c r="C472" s="12"/>
    </row>
    <row r="473" spans="2:3">
      <c r="B473" s="12"/>
      <c r="C473" s="12"/>
    </row>
    <row r="474" spans="2:3">
      <c r="B474" s="12"/>
      <c r="C474" s="12"/>
    </row>
    <row r="475" spans="2:3">
      <c r="B475" s="12"/>
      <c r="C475" s="12"/>
    </row>
    <row r="476" spans="2:3">
      <c r="B476" s="12"/>
      <c r="C476" s="12"/>
    </row>
    <row r="477" spans="2:3">
      <c r="B477" s="12"/>
      <c r="C477" s="12"/>
    </row>
    <row r="478" spans="2:3">
      <c r="B478" s="12"/>
      <c r="C478" s="12"/>
    </row>
    <row r="479" spans="2:3">
      <c r="B479" s="12"/>
      <c r="C479" s="12"/>
    </row>
    <row r="480" spans="2:3">
      <c r="B480" s="12"/>
      <c r="C480" s="12"/>
    </row>
    <row r="481" spans="2:3">
      <c r="B481" s="12"/>
      <c r="C481" s="12"/>
    </row>
    <row r="482" spans="2:3">
      <c r="B482" s="12"/>
      <c r="C482" s="12"/>
    </row>
    <row r="483" spans="2:3">
      <c r="B483" s="12"/>
      <c r="C483" s="12"/>
    </row>
    <row r="484" spans="2:3">
      <c r="B484" s="12"/>
      <c r="C484" s="12"/>
    </row>
    <row r="485" spans="2:3">
      <c r="B485" s="12"/>
      <c r="C485" s="12"/>
    </row>
    <row r="486" spans="2:3">
      <c r="B486" s="12"/>
      <c r="C486" s="12"/>
    </row>
    <row r="487" spans="2:3">
      <c r="B487" s="12"/>
      <c r="C487" s="12"/>
    </row>
    <row r="488" spans="2:3">
      <c r="B488" s="12"/>
      <c r="C488" s="12"/>
    </row>
    <row r="489" spans="2:3">
      <c r="B489" s="12"/>
      <c r="C489" s="12"/>
    </row>
    <row r="490" spans="2:3">
      <c r="B490" s="12"/>
      <c r="C490" s="12"/>
    </row>
    <row r="491" spans="2:3">
      <c r="B491" s="12"/>
      <c r="C491" s="12"/>
    </row>
    <row r="492" spans="2:3">
      <c r="B492" s="12"/>
      <c r="C492" s="12"/>
    </row>
    <row r="493" spans="2:3">
      <c r="B493" s="12"/>
      <c r="C493" s="12"/>
    </row>
    <row r="494" spans="2:3">
      <c r="B494" s="12"/>
      <c r="C494" s="12"/>
    </row>
    <row r="495" spans="2:3">
      <c r="B495" s="12"/>
      <c r="C495" s="12"/>
    </row>
    <row r="496" spans="2:3">
      <c r="B496" s="12"/>
      <c r="C496" s="12"/>
    </row>
    <row r="497" spans="2:3">
      <c r="B497" s="12"/>
      <c r="C497" s="12"/>
    </row>
    <row r="498" spans="2:3">
      <c r="B498" s="12"/>
      <c r="C498" s="12"/>
    </row>
    <row r="499" spans="2:3">
      <c r="B499" s="12"/>
      <c r="C499" s="12"/>
    </row>
    <row r="500" spans="2:3">
      <c r="B500" s="12"/>
      <c r="C500" s="12"/>
    </row>
    <row r="501" spans="2:3">
      <c r="B501" s="12"/>
      <c r="C501" s="12"/>
    </row>
    <row r="502" spans="2:3">
      <c r="B502" s="12"/>
      <c r="C502" s="12"/>
    </row>
    <row r="503" spans="2:3">
      <c r="B503" s="12"/>
      <c r="C503" s="12"/>
    </row>
    <row r="504" spans="2:3">
      <c r="B504" s="12"/>
      <c r="C504" s="12"/>
    </row>
    <row r="505" spans="2:3">
      <c r="B505" s="12"/>
      <c r="C505" s="12"/>
    </row>
    <row r="506" spans="2:3">
      <c r="B506" s="12"/>
      <c r="C506" s="12"/>
    </row>
    <row r="507" spans="2:3">
      <c r="B507" s="12"/>
      <c r="C507" s="12"/>
    </row>
    <row r="508" spans="2:3">
      <c r="B508" s="12"/>
      <c r="C508" s="12"/>
    </row>
    <row r="509" spans="2:3">
      <c r="B509" s="12"/>
      <c r="C509" s="12"/>
    </row>
    <row r="510" spans="2:3">
      <c r="B510" s="12"/>
      <c r="C510" s="12"/>
    </row>
    <row r="511" spans="2:3">
      <c r="B511" s="12"/>
      <c r="C511" s="12"/>
    </row>
    <row r="512" spans="2:3">
      <c r="B512" s="12"/>
      <c r="C512" s="12"/>
    </row>
    <row r="513" spans="2:3">
      <c r="B513" s="12"/>
      <c r="C513" s="12"/>
    </row>
    <row r="514" spans="2:3">
      <c r="B514" s="12"/>
      <c r="C514" s="12"/>
    </row>
    <row r="515" spans="2:3">
      <c r="B515" s="12"/>
      <c r="C515" s="12"/>
    </row>
    <row r="516" spans="2:3">
      <c r="B516" s="12"/>
      <c r="C516" s="12"/>
    </row>
    <row r="517" spans="2:3">
      <c r="B517" s="12"/>
      <c r="C517" s="12"/>
    </row>
    <row r="518" spans="2:3">
      <c r="B518" s="12"/>
      <c r="C518" s="12"/>
    </row>
    <row r="519" spans="2:3">
      <c r="B519" s="12"/>
      <c r="C519" s="12"/>
    </row>
    <row r="520" spans="2:3">
      <c r="B520" s="12"/>
      <c r="C520" s="12"/>
    </row>
    <row r="521" spans="2:3">
      <c r="B521" s="12"/>
      <c r="C521" s="12"/>
    </row>
    <row r="522" spans="2:3">
      <c r="B522" s="12"/>
      <c r="C522" s="12"/>
    </row>
    <row r="523" spans="2:3">
      <c r="B523" s="12"/>
      <c r="C523" s="12"/>
    </row>
    <row r="524" spans="2:3">
      <c r="B524" s="12"/>
      <c r="C524" s="12"/>
    </row>
    <row r="525" spans="2:3">
      <c r="B525" s="12"/>
      <c r="C525" s="12"/>
    </row>
    <row r="526" spans="2:3">
      <c r="B526" s="12"/>
      <c r="C526" s="12"/>
    </row>
    <row r="527" spans="2:3">
      <c r="B527" s="12"/>
      <c r="C527" s="12"/>
    </row>
    <row r="528" spans="2:3">
      <c r="B528" s="12"/>
      <c r="C528" s="12"/>
    </row>
    <row r="529" spans="2:3">
      <c r="B529" s="12"/>
      <c r="C529" s="12"/>
    </row>
    <row r="530" spans="2:3">
      <c r="B530" s="12"/>
      <c r="C530" s="12"/>
    </row>
    <row r="531" spans="2:3">
      <c r="B531" s="12"/>
      <c r="C531" s="12"/>
    </row>
    <row r="532" spans="2:3">
      <c r="B532" s="12"/>
      <c r="C532" s="12"/>
    </row>
    <row r="533" spans="2:3">
      <c r="B533" s="12"/>
      <c r="C533" s="12"/>
    </row>
    <row r="534" spans="2:3">
      <c r="B534" s="12"/>
      <c r="C534" s="12"/>
    </row>
    <row r="535" spans="2:3">
      <c r="B535" s="12"/>
      <c r="C535" s="12"/>
    </row>
    <row r="536" spans="2:3">
      <c r="B536" s="12"/>
      <c r="C536" s="12"/>
    </row>
    <row r="537" spans="2:3">
      <c r="B537" s="12"/>
      <c r="C537" s="12"/>
    </row>
    <row r="538" spans="2:3">
      <c r="B538" s="12"/>
      <c r="C538" s="12"/>
    </row>
    <row r="539" spans="2:3">
      <c r="B539" s="12"/>
      <c r="C539" s="12"/>
    </row>
    <row r="540" spans="2:3">
      <c r="B540" s="12"/>
      <c r="C540" s="12"/>
    </row>
    <row r="541" spans="2:3">
      <c r="B541" s="12"/>
      <c r="C541" s="12"/>
    </row>
    <row r="542" spans="2:3">
      <c r="B542" s="12"/>
      <c r="C542" s="12"/>
    </row>
    <row r="543" spans="2:3">
      <c r="B543" s="12"/>
      <c r="C543" s="12"/>
    </row>
    <row r="544" spans="2:3">
      <c r="B544" s="12"/>
      <c r="C544" s="12"/>
    </row>
    <row r="545" spans="2:3">
      <c r="B545" s="12"/>
      <c r="C545" s="12"/>
    </row>
    <row r="546" spans="2:3">
      <c r="B546" s="12"/>
      <c r="C546" s="12"/>
    </row>
    <row r="547" spans="2:3">
      <c r="B547" s="12"/>
      <c r="C547" s="12"/>
    </row>
    <row r="548" spans="2:3">
      <c r="B548" s="12"/>
      <c r="C548" s="12"/>
    </row>
    <row r="549" spans="2:3">
      <c r="B549" s="12"/>
      <c r="C549" s="12"/>
    </row>
    <row r="550" spans="2:3">
      <c r="B550" s="12"/>
      <c r="C550" s="12"/>
    </row>
    <row r="551" spans="2:3">
      <c r="B551" s="12"/>
      <c r="C551" s="12"/>
    </row>
    <row r="552" spans="2:3">
      <c r="B552" s="12"/>
      <c r="C552" s="12"/>
    </row>
    <row r="553" spans="2:3">
      <c r="B553" s="12"/>
      <c r="C553" s="12"/>
    </row>
    <row r="554" spans="2:3">
      <c r="B554" s="12"/>
      <c r="C554" s="12"/>
    </row>
    <row r="555" spans="2:3">
      <c r="B555" s="12"/>
      <c r="C555" s="12"/>
    </row>
    <row r="556" spans="2:3">
      <c r="B556" s="12"/>
      <c r="C556" s="12"/>
    </row>
    <row r="557" spans="2:3">
      <c r="B557" s="12"/>
      <c r="C557" s="12"/>
    </row>
    <row r="558" spans="2:3">
      <c r="B558" s="12"/>
      <c r="C558" s="12"/>
    </row>
    <row r="559" spans="2:3">
      <c r="B559" s="12"/>
      <c r="C559" s="12"/>
    </row>
    <row r="560" spans="2:3">
      <c r="B560" s="12"/>
      <c r="C560" s="12"/>
    </row>
    <row r="561" spans="2:3">
      <c r="B561" s="12"/>
      <c r="C561" s="12"/>
    </row>
    <row r="562" spans="2:3">
      <c r="B562" s="12"/>
      <c r="C562" s="12"/>
    </row>
    <row r="563" spans="2:3">
      <c r="B563" s="12"/>
      <c r="C563" s="12"/>
    </row>
    <row r="564" spans="2:3">
      <c r="B564" s="12"/>
      <c r="C564" s="12"/>
    </row>
    <row r="565" spans="2:3">
      <c r="B565" s="12"/>
      <c r="C565" s="12"/>
    </row>
    <row r="566" spans="2:3">
      <c r="B566" s="12"/>
      <c r="C566" s="12"/>
    </row>
    <row r="567" spans="2:3">
      <c r="B567" s="12"/>
      <c r="C567" s="12"/>
    </row>
    <row r="568" spans="2:3">
      <c r="B568" s="12"/>
      <c r="C568" s="12"/>
    </row>
    <row r="569" spans="2:3">
      <c r="B569" s="12"/>
      <c r="C569" s="12"/>
    </row>
    <row r="570" spans="2:3">
      <c r="B570" s="12"/>
      <c r="C570" s="12"/>
    </row>
    <row r="571" spans="2:3">
      <c r="B571" s="12"/>
      <c r="C571" s="12"/>
    </row>
    <row r="572" spans="2:3">
      <c r="B572" s="12"/>
      <c r="C572" s="12"/>
    </row>
    <row r="573" spans="2:3">
      <c r="B573" s="12"/>
      <c r="C573" s="12"/>
    </row>
    <row r="574" spans="2:3">
      <c r="B574" s="12"/>
      <c r="C574" s="12"/>
    </row>
    <row r="575" spans="2:3">
      <c r="B575" s="12"/>
      <c r="C575" s="12"/>
    </row>
    <row r="576" spans="2:3">
      <c r="B576" s="12"/>
      <c r="C576" s="12"/>
    </row>
    <row r="577" spans="2:3">
      <c r="B577" s="12"/>
      <c r="C577" s="12"/>
    </row>
    <row r="578" spans="2:3">
      <c r="B578" s="12"/>
      <c r="C578" s="12"/>
    </row>
    <row r="579" spans="2:3">
      <c r="B579" s="12"/>
      <c r="C579" s="12"/>
    </row>
    <row r="580" spans="2:3">
      <c r="B580" s="12"/>
      <c r="C580" s="12"/>
    </row>
    <row r="581" spans="2:3">
      <c r="B581" s="12"/>
      <c r="C581" s="12"/>
    </row>
    <row r="582" spans="2:3">
      <c r="B582" s="12"/>
      <c r="C582" s="12"/>
    </row>
    <row r="583" spans="2:3">
      <c r="B583" s="12"/>
      <c r="C583" s="12"/>
    </row>
    <row r="584" spans="2:3">
      <c r="B584" s="12"/>
      <c r="C584" s="12"/>
    </row>
    <row r="585" spans="2:3">
      <c r="B585" s="12"/>
      <c r="C585" s="12"/>
    </row>
    <row r="586" spans="2:3">
      <c r="B586" s="12"/>
      <c r="C586" s="12"/>
    </row>
    <row r="587" spans="2:3">
      <c r="B587" s="12"/>
      <c r="C587" s="12"/>
    </row>
    <row r="588" spans="2:3">
      <c r="B588" s="12"/>
      <c r="C588" s="12"/>
    </row>
    <row r="589" spans="2:3">
      <c r="B589" s="12"/>
      <c r="C589" s="12"/>
    </row>
    <row r="590" spans="2:3">
      <c r="B590" s="12"/>
      <c r="C590" s="12"/>
    </row>
    <row r="591" spans="2:3">
      <c r="B591" s="12"/>
      <c r="C591" s="12"/>
    </row>
    <row r="592" spans="2:3">
      <c r="B592" s="12"/>
      <c r="C592" s="12"/>
    </row>
    <row r="593" spans="2:3">
      <c r="B593" s="12"/>
      <c r="C593" s="12"/>
    </row>
    <row r="594" spans="2:3">
      <c r="B594" s="12"/>
      <c r="C594" s="12"/>
    </row>
    <row r="595" spans="2:3">
      <c r="B595" s="12"/>
      <c r="C595" s="12"/>
    </row>
    <row r="596" spans="2:3">
      <c r="B596" s="12"/>
      <c r="C596" s="12"/>
    </row>
    <row r="597" spans="2:3">
      <c r="B597" s="12"/>
      <c r="C597" s="12"/>
    </row>
    <row r="598" spans="2:3">
      <c r="B598" s="12"/>
      <c r="C598" s="12"/>
    </row>
    <row r="599" spans="2:3">
      <c r="B599" s="12"/>
      <c r="C599" s="12"/>
    </row>
    <row r="600" spans="2:3">
      <c r="B600" s="12"/>
      <c r="C600" s="12"/>
    </row>
    <row r="601" spans="2:3">
      <c r="B601" s="12"/>
      <c r="C601" s="12"/>
    </row>
    <row r="602" spans="2:3">
      <c r="B602" s="12"/>
      <c r="C602" s="12"/>
    </row>
    <row r="603" spans="2:3">
      <c r="B603" s="12"/>
      <c r="C603" s="12"/>
    </row>
    <row r="604" spans="2:3">
      <c r="B604" s="12"/>
      <c r="C604" s="12"/>
    </row>
    <row r="605" spans="2:3">
      <c r="B605" s="12"/>
      <c r="C605" s="12"/>
    </row>
    <row r="606" spans="2:3">
      <c r="B606" s="12"/>
      <c r="C606" s="12"/>
    </row>
    <row r="607" spans="2:3">
      <c r="B607" s="12"/>
      <c r="C607" s="12"/>
    </row>
    <row r="608" spans="2:3">
      <c r="B608" s="12"/>
      <c r="C608" s="12"/>
    </row>
    <row r="609" spans="2:3">
      <c r="B609" s="12"/>
      <c r="C609" s="12"/>
    </row>
    <row r="610" spans="2:3">
      <c r="B610" s="12"/>
      <c r="C610" s="12"/>
    </row>
    <row r="611" spans="2:3">
      <c r="B611" s="12"/>
      <c r="C611" s="12"/>
    </row>
    <row r="612" spans="2:3">
      <c r="B612" s="12"/>
      <c r="C612" s="12"/>
    </row>
    <row r="613" spans="2:3">
      <c r="B613" s="12"/>
      <c r="C613" s="12"/>
    </row>
    <row r="614" spans="2:3">
      <c r="B614" s="12"/>
      <c r="C614" s="12"/>
    </row>
    <row r="615" spans="2:3">
      <c r="B615" s="12"/>
      <c r="C615" s="12"/>
    </row>
    <row r="616" spans="2:3">
      <c r="B616" s="12"/>
      <c r="C616" s="12"/>
    </row>
    <row r="617" spans="2:3">
      <c r="B617" s="12"/>
      <c r="C617" s="12"/>
    </row>
    <row r="618" spans="2:3">
      <c r="B618" s="12"/>
      <c r="C618" s="12"/>
    </row>
    <row r="619" spans="2:3">
      <c r="B619" s="12"/>
      <c r="C619" s="12"/>
    </row>
    <row r="620" spans="2:3">
      <c r="B620" s="12"/>
      <c r="C620" s="12"/>
    </row>
    <row r="621" spans="2:3">
      <c r="B621" s="12"/>
      <c r="C621" s="12"/>
    </row>
    <row r="622" spans="2:3">
      <c r="B622" s="12"/>
      <c r="C622" s="12"/>
    </row>
    <row r="623" spans="2:3">
      <c r="B623" s="12"/>
      <c r="C623" s="12"/>
    </row>
    <row r="624" spans="2:3">
      <c r="B624" s="12"/>
      <c r="C624" s="12"/>
    </row>
    <row r="625" spans="2:3">
      <c r="B625" s="12"/>
      <c r="C625" s="12"/>
    </row>
    <row r="626" spans="2:3">
      <c r="B626" s="12"/>
      <c r="C626" s="12"/>
    </row>
    <row r="627" spans="2:3">
      <c r="B627" s="12"/>
      <c r="C627" s="12"/>
    </row>
    <row r="628" spans="2:3">
      <c r="B628" s="12"/>
      <c r="C628" s="12"/>
    </row>
    <row r="629" spans="2:3">
      <c r="B629" s="12"/>
      <c r="C629" s="12"/>
    </row>
    <row r="630" spans="2:3">
      <c r="B630" s="12"/>
      <c r="C630" s="12"/>
    </row>
    <row r="631" spans="2:3">
      <c r="B631" s="12"/>
      <c r="C631" s="12"/>
    </row>
    <row r="632" spans="2:3">
      <c r="B632" s="12"/>
      <c r="C632" s="12"/>
    </row>
    <row r="633" spans="2:3">
      <c r="B633" s="12"/>
      <c r="C633" s="12"/>
    </row>
    <row r="634" spans="2:3">
      <c r="B634" s="12"/>
      <c r="C634" s="12"/>
    </row>
    <row r="635" spans="2:3">
      <c r="B635" s="12"/>
      <c r="C635" s="12"/>
    </row>
    <row r="636" spans="2:3">
      <c r="B636" s="12"/>
      <c r="C636" s="12"/>
    </row>
    <row r="637" spans="2:3">
      <c r="B637" s="12"/>
      <c r="C637" s="12"/>
    </row>
    <row r="638" spans="2:3">
      <c r="B638" s="12"/>
      <c r="C638" s="12"/>
    </row>
    <row r="639" spans="2:3">
      <c r="B639" s="12"/>
      <c r="C639" s="12"/>
    </row>
    <row r="640" spans="2:3">
      <c r="B640" s="12"/>
      <c r="C640" s="12"/>
    </row>
    <row r="641" spans="2:3">
      <c r="B641" s="12"/>
      <c r="C641" s="12"/>
    </row>
    <row r="642" spans="2:3">
      <c r="B642" s="12"/>
      <c r="C642" s="12"/>
    </row>
    <row r="643" spans="2:3">
      <c r="B643" s="12"/>
      <c r="C643" s="12"/>
    </row>
    <row r="644" spans="2:3">
      <c r="B644" s="12"/>
      <c r="C644" s="12"/>
    </row>
    <row r="645" spans="2:3">
      <c r="B645" s="12"/>
      <c r="C645" s="12"/>
    </row>
    <row r="646" spans="2:3">
      <c r="B646" s="12"/>
      <c r="C646" s="12"/>
    </row>
    <row r="647" spans="2:3">
      <c r="B647" s="12"/>
      <c r="C647" s="12"/>
    </row>
    <row r="648" spans="2:3">
      <c r="B648" s="12"/>
      <c r="C648" s="12"/>
    </row>
    <row r="649" spans="2:3">
      <c r="B649" s="12"/>
      <c r="C649" s="12"/>
    </row>
    <row r="650" spans="2:3">
      <c r="B650" s="12"/>
      <c r="C650" s="12"/>
    </row>
    <row r="651" spans="2:3">
      <c r="B651" s="12"/>
      <c r="C651" s="12"/>
    </row>
    <row r="652" spans="2:3">
      <c r="B652" s="12"/>
      <c r="C652" s="12"/>
    </row>
    <row r="653" spans="2:3">
      <c r="B653" s="12"/>
      <c r="C653" s="12"/>
    </row>
    <row r="654" spans="2:3">
      <c r="B654" s="12"/>
      <c r="C654" s="12"/>
    </row>
    <row r="655" spans="2:3">
      <c r="B655" s="12"/>
      <c r="C655" s="12"/>
    </row>
    <row r="656" spans="2:3">
      <c r="B656" s="12"/>
      <c r="C656" s="12"/>
    </row>
    <row r="657" spans="2:3">
      <c r="B657" s="12"/>
      <c r="C657" s="12"/>
    </row>
    <row r="658" spans="2:3">
      <c r="B658" s="12"/>
      <c r="C658" s="12"/>
    </row>
    <row r="659" spans="2:3">
      <c r="B659" s="12"/>
      <c r="C659" s="12"/>
    </row>
    <row r="660" spans="2:3">
      <c r="B660" s="12"/>
      <c r="C660" s="12"/>
    </row>
    <row r="661" spans="2:3">
      <c r="B661" s="12"/>
      <c r="C661" s="12"/>
    </row>
    <row r="662" spans="2:3">
      <c r="B662" s="12"/>
      <c r="C662" s="12"/>
    </row>
    <row r="663" spans="2:3">
      <c r="B663" s="12"/>
      <c r="C663" s="12"/>
    </row>
    <row r="664" spans="2:3">
      <c r="B664" s="12"/>
      <c r="C664" s="12"/>
    </row>
    <row r="665" spans="2:3">
      <c r="B665" s="12"/>
      <c r="C665" s="12"/>
    </row>
    <row r="666" spans="2:3">
      <c r="B666" s="12"/>
      <c r="C666" s="12"/>
    </row>
    <row r="667" spans="2:3">
      <c r="B667" s="12"/>
      <c r="C667" s="12"/>
    </row>
    <row r="668" spans="2:3">
      <c r="B668" s="12"/>
      <c r="C668" s="12"/>
    </row>
    <row r="669" spans="2:3">
      <c r="B669" s="12"/>
      <c r="C669" s="12"/>
    </row>
    <row r="670" spans="2:3">
      <c r="B670" s="12"/>
      <c r="C670" s="12"/>
    </row>
    <row r="671" spans="2:3">
      <c r="B671" s="12"/>
      <c r="C671" s="12"/>
    </row>
    <row r="672" spans="2:3">
      <c r="B672" s="12"/>
      <c r="C672" s="12"/>
    </row>
    <row r="673" spans="2:3">
      <c r="B673" s="12"/>
      <c r="C673" s="12"/>
    </row>
    <row r="674" spans="2:3">
      <c r="B674" s="12"/>
      <c r="C674" s="12"/>
    </row>
    <row r="675" spans="2:3">
      <c r="B675" s="12"/>
      <c r="C675" s="12"/>
    </row>
    <row r="676" spans="2:3">
      <c r="B676" s="12"/>
      <c r="C676" s="12"/>
    </row>
    <row r="677" spans="2:3">
      <c r="B677" s="12"/>
      <c r="C677" s="12"/>
    </row>
    <row r="678" spans="2:3">
      <c r="B678" s="12"/>
      <c r="C678" s="12"/>
    </row>
    <row r="679" spans="2:3">
      <c r="B679" s="12"/>
      <c r="C679" s="12"/>
    </row>
    <row r="680" spans="2:3">
      <c r="B680" s="12"/>
      <c r="C680" s="12"/>
    </row>
    <row r="681" spans="2:3">
      <c r="B681" s="12"/>
      <c r="C681" s="12"/>
    </row>
    <row r="682" spans="2:3">
      <c r="B682" s="12"/>
      <c r="C682" s="12"/>
    </row>
    <row r="683" spans="2:3">
      <c r="B683" s="12"/>
      <c r="C683" s="12"/>
    </row>
    <row r="684" spans="2:3">
      <c r="B684" s="12"/>
      <c r="C684" s="12"/>
    </row>
    <row r="685" spans="2:3">
      <c r="B685" s="12"/>
      <c r="C685" s="12"/>
    </row>
    <row r="686" spans="2:3">
      <c r="B686" s="12"/>
      <c r="C686" s="12"/>
    </row>
    <row r="687" spans="2:3">
      <c r="B687" s="12"/>
      <c r="C687" s="12"/>
    </row>
    <row r="688" spans="2:3">
      <c r="B688" s="12"/>
      <c r="C688" s="12"/>
    </row>
    <row r="689" spans="2:3">
      <c r="B689" s="12"/>
      <c r="C689" s="12"/>
    </row>
    <row r="690" spans="2:3">
      <c r="B690" s="12"/>
      <c r="C690" s="12"/>
    </row>
    <row r="691" spans="2:3">
      <c r="B691" s="12"/>
      <c r="C691" s="12"/>
    </row>
    <row r="692" spans="2:3">
      <c r="B692" s="12"/>
      <c r="C692" s="12"/>
    </row>
    <row r="693" spans="2:3">
      <c r="B693" s="12"/>
      <c r="C693" s="12"/>
    </row>
    <row r="694" spans="2:3">
      <c r="B694" s="12"/>
      <c r="C694" s="12"/>
    </row>
    <row r="695" spans="2:3">
      <c r="B695" s="12"/>
      <c r="C695" s="12"/>
    </row>
    <row r="696" spans="2:3">
      <c r="B696" s="12"/>
      <c r="C696" s="12"/>
    </row>
    <row r="697" spans="2:3">
      <c r="B697" s="12"/>
      <c r="C697" s="12"/>
    </row>
    <row r="698" spans="2:3">
      <c r="B698" s="12"/>
      <c r="C698" s="12"/>
    </row>
    <row r="699" spans="2:3">
      <c r="B699" s="12"/>
      <c r="C699" s="12"/>
    </row>
    <row r="700" spans="2:3">
      <c r="B700" s="12"/>
      <c r="C700" s="12"/>
    </row>
    <row r="701" spans="2:3">
      <c r="B701" s="12"/>
      <c r="C701" s="12"/>
    </row>
    <row r="702" spans="2:3">
      <c r="B702" s="12"/>
      <c r="C702" s="12"/>
    </row>
    <row r="703" spans="2:3">
      <c r="B703" s="12"/>
      <c r="C703" s="12"/>
    </row>
    <row r="704" spans="2:3">
      <c r="B704" s="12"/>
      <c r="C704" s="12"/>
    </row>
    <row r="705" spans="2:3">
      <c r="B705" s="12"/>
      <c r="C705" s="12"/>
    </row>
    <row r="706" spans="2:3">
      <c r="B706" s="12"/>
      <c r="C706" s="12"/>
    </row>
    <row r="707" spans="2:3">
      <c r="B707" s="12"/>
      <c r="C707" s="12"/>
    </row>
    <row r="708" spans="2:3">
      <c r="B708" s="12"/>
      <c r="C708" s="12"/>
    </row>
    <row r="709" spans="2:3">
      <c r="B709" s="12"/>
      <c r="C709" s="12"/>
    </row>
    <row r="710" spans="2:3">
      <c r="B710" s="12"/>
      <c r="C710" s="12"/>
    </row>
    <row r="711" spans="2:3">
      <c r="B711" s="12"/>
      <c r="C711" s="12"/>
    </row>
    <row r="712" spans="2:3">
      <c r="B712" s="12"/>
      <c r="C712" s="12"/>
    </row>
    <row r="713" spans="2:3">
      <c r="B713" s="12"/>
      <c r="C713" s="12"/>
    </row>
    <row r="714" spans="2:3">
      <c r="B714" s="12"/>
      <c r="C714" s="12"/>
    </row>
    <row r="715" spans="2:3">
      <c r="B715" s="12"/>
      <c r="C715" s="12"/>
    </row>
    <row r="716" spans="2:3">
      <c r="B716" s="12"/>
      <c r="C716" s="12"/>
    </row>
    <row r="717" spans="2:3">
      <c r="B717" s="12"/>
      <c r="C717" s="12"/>
    </row>
    <row r="718" spans="2:3">
      <c r="B718" s="12"/>
      <c r="C718" s="12"/>
    </row>
    <row r="719" spans="2:3">
      <c r="B719" s="12"/>
      <c r="C719" s="12"/>
    </row>
    <row r="720" spans="2:3">
      <c r="B720" s="12"/>
      <c r="C720" s="12"/>
    </row>
    <row r="721" spans="2:3">
      <c r="B721" s="12"/>
      <c r="C721" s="12"/>
    </row>
    <row r="722" spans="2:3">
      <c r="B722" s="12"/>
      <c r="C722" s="12"/>
    </row>
    <row r="723" spans="2:3">
      <c r="B723" s="12"/>
      <c r="C723" s="12"/>
    </row>
    <row r="724" spans="2:3">
      <c r="B724" s="12"/>
      <c r="C724" s="12"/>
    </row>
    <row r="725" spans="2:3">
      <c r="B725" s="12"/>
      <c r="C725" s="12"/>
    </row>
    <row r="726" spans="2:3">
      <c r="B726" s="12"/>
      <c r="C726" s="12"/>
    </row>
    <row r="727" spans="2:3">
      <c r="B727" s="12"/>
      <c r="C727" s="12"/>
    </row>
    <row r="728" spans="2:3">
      <c r="B728" s="12"/>
      <c r="C728" s="12"/>
    </row>
    <row r="729" spans="2:3">
      <c r="B729" s="12"/>
      <c r="C729" s="12"/>
    </row>
    <row r="730" spans="2:3">
      <c r="B730" s="12"/>
      <c r="C730" s="12"/>
    </row>
    <row r="731" spans="2:3">
      <c r="B731" s="12"/>
      <c r="C731" s="12"/>
    </row>
    <row r="732" spans="2:3">
      <c r="B732" s="12"/>
      <c r="C732" s="12"/>
    </row>
    <row r="733" spans="2:3">
      <c r="B733" s="12"/>
      <c r="C733" s="12"/>
    </row>
    <row r="734" spans="2:3">
      <c r="B734" s="12"/>
      <c r="C734" s="12"/>
    </row>
    <row r="735" spans="2:3">
      <c r="B735" s="12"/>
      <c r="C735" s="12"/>
    </row>
    <row r="736" spans="2:3">
      <c r="B736" s="12"/>
      <c r="C736" s="12"/>
    </row>
    <row r="737" spans="2:3">
      <c r="B737" s="12"/>
      <c r="C737" s="12"/>
    </row>
    <row r="738" spans="2:3">
      <c r="B738" s="12"/>
      <c r="C738" s="12"/>
    </row>
    <row r="739" spans="2:3">
      <c r="B739" s="12"/>
      <c r="C739" s="12"/>
    </row>
    <row r="740" spans="2:3">
      <c r="B740" s="12"/>
      <c r="C740" s="12"/>
    </row>
    <row r="741" spans="2:3">
      <c r="B741" s="12"/>
      <c r="C741" s="12"/>
    </row>
    <row r="742" spans="2:3">
      <c r="B742" s="12"/>
      <c r="C742" s="12"/>
    </row>
    <row r="743" spans="2:3">
      <c r="B743" s="12"/>
      <c r="C743" s="12"/>
    </row>
    <row r="744" spans="2:3">
      <c r="B744" s="12"/>
      <c r="C744" s="12"/>
    </row>
    <row r="745" spans="2:3">
      <c r="B745" s="12"/>
      <c r="C745" s="12"/>
    </row>
    <row r="746" spans="2:3">
      <c r="B746" s="12"/>
      <c r="C746" s="12"/>
    </row>
    <row r="747" spans="2:3">
      <c r="B747" s="12"/>
      <c r="C747" s="12"/>
    </row>
    <row r="748" spans="2:3">
      <c r="B748" s="12"/>
      <c r="C748" s="12"/>
    </row>
    <row r="749" spans="2:3">
      <c r="B749" s="12"/>
      <c r="C749" s="12"/>
    </row>
    <row r="750" spans="2:3">
      <c r="B750" s="12"/>
      <c r="C750" s="12"/>
    </row>
    <row r="751" spans="2:3">
      <c r="B751" s="12"/>
      <c r="C751" s="12"/>
    </row>
    <row r="752" spans="2:3">
      <c r="B752" s="12"/>
      <c r="C752" s="12"/>
    </row>
    <row r="753" spans="2:3">
      <c r="B753" s="12"/>
      <c r="C753" s="12"/>
    </row>
    <row r="754" spans="2:3">
      <c r="B754" s="12"/>
      <c r="C754" s="12"/>
    </row>
    <row r="755" spans="2:3">
      <c r="B755" s="12"/>
      <c r="C755" s="12"/>
    </row>
    <row r="756" spans="2:3">
      <c r="B756" s="12"/>
      <c r="C756" s="12"/>
    </row>
    <row r="757" spans="2:3">
      <c r="B757" s="12"/>
      <c r="C757" s="12"/>
    </row>
    <row r="758" spans="2:3">
      <c r="B758" s="12"/>
      <c r="C758" s="12"/>
    </row>
    <row r="759" spans="2:3">
      <c r="B759" s="12"/>
      <c r="C759" s="12"/>
    </row>
    <row r="760" spans="2:3">
      <c r="B760" s="12"/>
      <c r="C760" s="12"/>
    </row>
    <row r="761" spans="2:3">
      <c r="B761" s="12"/>
      <c r="C761" s="12"/>
    </row>
    <row r="762" spans="2:3">
      <c r="B762" s="12"/>
      <c r="C762" s="12"/>
    </row>
    <row r="763" spans="2:3">
      <c r="B763" s="12"/>
      <c r="C763" s="12"/>
    </row>
    <row r="764" spans="2:3">
      <c r="B764" s="12"/>
      <c r="C764" s="12"/>
    </row>
    <row r="765" spans="2:3">
      <c r="B765" s="12"/>
      <c r="C765" s="12"/>
    </row>
    <row r="766" spans="2:3">
      <c r="B766" s="12"/>
      <c r="C766" s="12"/>
    </row>
    <row r="767" spans="2:3">
      <c r="B767" s="12"/>
      <c r="C767" s="12"/>
    </row>
    <row r="768" spans="2:3">
      <c r="B768" s="12"/>
      <c r="C768" s="12"/>
    </row>
    <row r="769" spans="2:3">
      <c r="B769" s="12"/>
      <c r="C769" s="12"/>
    </row>
    <row r="770" spans="2:3">
      <c r="B770" s="12"/>
      <c r="C770" s="12"/>
    </row>
    <row r="771" spans="2:3">
      <c r="B771" s="12"/>
      <c r="C771" s="12"/>
    </row>
    <row r="772" spans="2:3">
      <c r="B772" s="12"/>
      <c r="C772" s="12"/>
    </row>
    <row r="773" spans="2:3">
      <c r="B773" s="12"/>
      <c r="C773" s="12"/>
    </row>
    <row r="774" spans="2:3">
      <c r="B774" s="12"/>
      <c r="C774" s="12"/>
    </row>
    <row r="775" spans="2:3">
      <c r="B775" s="12"/>
      <c r="C775" s="12"/>
    </row>
    <row r="776" spans="2:3">
      <c r="B776" s="12"/>
      <c r="C776" s="12"/>
    </row>
    <row r="777" spans="2:3">
      <c r="B777" s="12"/>
      <c r="C777" s="12"/>
    </row>
    <row r="778" spans="2:3">
      <c r="B778" s="12"/>
      <c r="C778" s="12"/>
    </row>
    <row r="779" spans="2:3">
      <c r="B779" s="12"/>
      <c r="C779" s="12"/>
    </row>
    <row r="780" spans="2:3">
      <c r="B780" s="12"/>
      <c r="C780" s="12"/>
    </row>
    <row r="781" spans="2:3">
      <c r="B781" s="12"/>
      <c r="C781" s="12"/>
    </row>
    <row r="782" spans="2:3">
      <c r="B782" s="12"/>
      <c r="C782" s="12"/>
    </row>
    <row r="783" spans="2:3">
      <c r="B783" s="12"/>
      <c r="C783" s="12"/>
    </row>
    <row r="784" spans="2:3">
      <c r="B784" s="12"/>
      <c r="C784" s="12"/>
    </row>
    <row r="785" spans="2:3">
      <c r="B785" s="12"/>
      <c r="C785" s="12"/>
    </row>
    <row r="786" spans="2:3">
      <c r="B786" s="12"/>
      <c r="C786" s="12"/>
    </row>
    <row r="787" spans="2:3">
      <c r="B787" s="12"/>
      <c r="C787" s="12"/>
    </row>
    <row r="788" spans="2:3">
      <c r="B788" s="12"/>
      <c r="C788" s="12"/>
    </row>
    <row r="789" spans="2:3">
      <c r="B789" s="12"/>
      <c r="C789" s="12"/>
    </row>
    <row r="790" spans="2:3">
      <c r="B790" s="12"/>
      <c r="C790" s="12"/>
    </row>
    <row r="791" spans="2:3">
      <c r="B791" s="12"/>
      <c r="C791" s="12"/>
    </row>
    <row r="792" spans="2:3">
      <c r="B792" s="12"/>
      <c r="C792" s="12"/>
    </row>
    <row r="793" spans="2:3">
      <c r="B793" s="12"/>
      <c r="C793" s="12"/>
    </row>
    <row r="794" spans="2:3">
      <c r="B794" s="12"/>
      <c r="C794" s="12"/>
    </row>
    <row r="795" spans="2:3">
      <c r="B795" s="12"/>
      <c r="C795" s="12"/>
    </row>
    <row r="796" spans="2:3">
      <c r="B796" s="12"/>
      <c r="C796" s="12"/>
    </row>
    <row r="797" spans="2:3">
      <c r="B797" s="12"/>
      <c r="C797" s="12"/>
    </row>
    <row r="798" spans="2:3">
      <c r="B798" s="12"/>
      <c r="C798" s="12"/>
    </row>
    <row r="799" spans="2:3">
      <c r="B799" s="12"/>
      <c r="C799" s="12"/>
    </row>
    <row r="800" spans="2:3">
      <c r="B800" s="12"/>
      <c r="C800" s="12"/>
    </row>
    <row r="801" spans="2:3">
      <c r="B801" s="12"/>
      <c r="C801" s="12"/>
    </row>
    <row r="802" spans="2:3">
      <c r="B802" s="12"/>
      <c r="C802" s="12"/>
    </row>
    <row r="803" spans="2:3">
      <c r="B803" s="12"/>
      <c r="C803" s="12"/>
    </row>
    <row r="804" spans="2:3">
      <c r="B804" s="12"/>
      <c r="C804" s="12"/>
    </row>
    <row r="805" spans="2:3">
      <c r="B805" s="12"/>
      <c r="C805" s="12"/>
    </row>
    <row r="806" spans="2:3">
      <c r="B806" s="12"/>
      <c r="C806" s="12"/>
    </row>
    <row r="807" spans="2:3">
      <c r="B807" s="12"/>
      <c r="C807" s="12"/>
    </row>
    <row r="808" spans="2:3">
      <c r="B808" s="12"/>
      <c r="C808" s="12"/>
    </row>
    <row r="809" spans="2:3">
      <c r="B809" s="12"/>
      <c r="C809" s="12"/>
    </row>
    <row r="810" spans="2:3">
      <c r="B810" s="12"/>
      <c r="C810" s="12"/>
    </row>
    <row r="811" spans="2:3">
      <c r="B811" s="12"/>
      <c r="C811" s="12"/>
    </row>
    <row r="812" spans="2:3">
      <c r="B812" s="12"/>
      <c r="C812" s="12"/>
    </row>
    <row r="813" spans="2:3">
      <c r="B813" s="12"/>
      <c r="C813" s="12"/>
    </row>
    <row r="814" spans="2:3">
      <c r="B814" s="12"/>
      <c r="C814" s="12"/>
    </row>
    <row r="815" spans="2:3">
      <c r="B815" s="12"/>
      <c r="C815" s="12"/>
    </row>
    <row r="816" spans="2:3">
      <c r="B816" s="12"/>
      <c r="C816" s="12"/>
    </row>
    <row r="817" spans="2:3">
      <c r="B817" s="12"/>
      <c r="C817" s="12"/>
    </row>
    <row r="818" spans="2:3">
      <c r="B818" s="12"/>
      <c r="C818" s="12"/>
    </row>
    <row r="819" spans="2:3">
      <c r="B819" s="12"/>
      <c r="C819" s="12"/>
    </row>
    <row r="820" spans="2:3">
      <c r="B820" s="12"/>
      <c r="C820" s="12"/>
    </row>
    <row r="821" spans="2:3">
      <c r="B821" s="12"/>
      <c r="C821" s="12"/>
    </row>
    <row r="822" spans="2:3">
      <c r="B822" s="12"/>
      <c r="C822" s="12"/>
    </row>
    <row r="823" spans="2:3">
      <c r="B823" s="12"/>
      <c r="C823" s="12"/>
    </row>
    <row r="824" spans="2:3">
      <c r="B824" s="12"/>
      <c r="C824" s="12"/>
    </row>
    <row r="825" spans="2:3">
      <c r="B825" s="12"/>
      <c r="C825" s="12"/>
    </row>
    <row r="826" spans="2:3">
      <c r="B826" s="12"/>
      <c r="C826" s="12"/>
    </row>
    <row r="827" spans="2:3">
      <c r="B827" s="12"/>
      <c r="C827" s="12"/>
    </row>
    <row r="828" spans="2:3">
      <c r="B828" s="12"/>
      <c r="C828" s="12"/>
    </row>
    <row r="829" spans="2:3">
      <c r="B829" s="12"/>
      <c r="C829" s="12"/>
    </row>
    <row r="830" spans="2:3">
      <c r="B830" s="12"/>
      <c r="C830" s="12"/>
    </row>
    <row r="831" spans="2:3">
      <c r="B831" s="12"/>
      <c r="C831" s="12"/>
    </row>
    <row r="832" spans="2:3">
      <c r="B832" s="12"/>
      <c r="C832" s="12"/>
    </row>
    <row r="833" spans="2:3">
      <c r="B833" s="12"/>
      <c r="C833" s="12"/>
    </row>
    <row r="834" spans="2:3">
      <c r="B834" s="12"/>
      <c r="C834" s="12"/>
    </row>
    <row r="835" spans="2:3">
      <c r="B835" s="12"/>
      <c r="C835" s="12"/>
    </row>
    <row r="836" spans="2:3">
      <c r="B836" s="12"/>
      <c r="C836" s="12"/>
    </row>
    <row r="837" spans="2:3">
      <c r="B837" s="12"/>
      <c r="C837" s="12"/>
    </row>
    <row r="838" spans="2:3">
      <c r="B838" s="12"/>
      <c r="C838" s="12"/>
    </row>
    <row r="839" spans="2:3">
      <c r="B839" s="12"/>
      <c r="C839" s="12"/>
    </row>
    <row r="840" spans="2:3">
      <c r="B840" s="12"/>
      <c r="C840" s="12"/>
    </row>
    <row r="841" spans="2:3">
      <c r="B841" s="12"/>
      <c r="C841" s="12"/>
    </row>
    <row r="842" spans="2:3">
      <c r="B842" s="12"/>
      <c r="C842" s="12"/>
    </row>
    <row r="843" spans="2:3">
      <c r="B843" s="12"/>
      <c r="C843" s="12"/>
    </row>
    <row r="844" spans="2:3">
      <c r="B844" s="12"/>
      <c r="C844" s="12"/>
    </row>
    <row r="845" spans="2:3">
      <c r="B845" s="12"/>
      <c r="C845" s="12"/>
    </row>
    <row r="846" spans="2:3">
      <c r="B846" s="12"/>
      <c r="C846" s="12"/>
    </row>
    <row r="847" spans="2:3">
      <c r="B847" s="12"/>
      <c r="C847" s="12"/>
    </row>
    <row r="848" spans="2:3">
      <c r="B848" s="12"/>
      <c r="C848" s="12"/>
    </row>
    <row r="849" spans="2:3">
      <c r="B849" s="12"/>
      <c r="C849" s="12"/>
    </row>
    <row r="850" spans="2:3">
      <c r="B850" s="12"/>
      <c r="C850" s="12"/>
    </row>
    <row r="851" spans="2:3">
      <c r="B851" s="12"/>
      <c r="C851" s="12"/>
    </row>
    <row r="852" spans="2:3">
      <c r="B852" s="12"/>
      <c r="C852" s="12"/>
    </row>
    <row r="853" spans="2:3">
      <c r="B853" s="12"/>
      <c r="C853" s="12"/>
    </row>
    <row r="854" spans="2:3">
      <c r="B854" s="12"/>
      <c r="C854" s="12"/>
    </row>
    <row r="855" spans="2:3">
      <c r="B855" s="12"/>
      <c r="C855" s="12"/>
    </row>
    <row r="856" spans="2:3">
      <c r="B856" s="12"/>
      <c r="C856" s="12"/>
    </row>
    <row r="857" spans="2:3">
      <c r="B857" s="12"/>
      <c r="C857" s="12"/>
    </row>
    <row r="858" spans="2:3">
      <c r="B858" s="12"/>
      <c r="C858" s="12"/>
    </row>
    <row r="859" spans="2:3">
      <c r="B859" s="12"/>
      <c r="C859" s="12"/>
    </row>
    <row r="860" spans="2:3">
      <c r="B860" s="12"/>
      <c r="C860" s="12"/>
    </row>
    <row r="861" spans="2:3">
      <c r="B861" s="12"/>
      <c r="C861" s="12"/>
    </row>
    <row r="862" spans="2:3">
      <c r="B862" s="12"/>
      <c r="C862" s="12"/>
    </row>
    <row r="863" spans="2:3">
      <c r="B863" s="12"/>
      <c r="C863" s="12"/>
    </row>
    <row r="864" spans="2:3">
      <c r="B864" s="12"/>
      <c r="C864" s="12"/>
    </row>
    <row r="865" spans="2:3">
      <c r="B865" s="12"/>
      <c r="C865" s="12"/>
    </row>
    <row r="866" spans="2:3">
      <c r="B866" s="12"/>
      <c r="C866" s="12"/>
    </row>
    <row r="867" spans="2:3">
      <c r="B867" s="12"/>
      <c r="C867" s="12"/>
    </row>
    <row r="868" spans="2:3">
      <c r="B868" s="12"/>
      <c r="C868" s="12"/>
    </row>
    <row r="869" spans="2:3">
      <c r="B869" s="12"/>
      <c r="C869" s="12"/>
    </row>
    <row r="870" spans="2:3">
      <c r="B870" s="12"/>
      <c r="C870" s="12"/>
    </row>
    <row r="871" spans="2:3">
      <c r="B871" s="12"/>
      <c r="C871" s="12"/>
    </row>
    <row r="872" spans="2:3">
      <c r="B872" s="12"/>
      <c r="C872" s="12"/>
    </row>
    <row r="873" spans="2:3">
      <c r="B873" s="12"/>
      <c r="C873" s="12"/>
    </row>
    <row r="874" spans="2:3">
      <c r="B874" s="12"/>
      <c r="C874" s="12"/>
    </row>
    <row r="875" spans="2:3">
      <c r="B875" s="12"/>
      <c r="C875" s="12"/>
    </row>
    <row r="876" spans="2:3">
      <c r="B876" s="12"/>
      <c r="C876" s="12"/>
    </row>
    <row r="877" spans="2:3">
      <c r="B877" s="12"/>
      <c r="C877" s="12"/>
    </row>
    <row r="878" spans="2:3">
      <c r="B878" s="12"/>
      <c r="C878" s="12"/>
    </row>
    <row r="879" spans="2:3">
      <c r="B879" s="12"/>
      <c r="C879" s="12"/>
    </row>
    <row r="880" spans="2:3">
      <c r="B880" s="12"/>
      <c r="C880" s="12"/>
    </row>
    <row r="881" spans="2:3">
      <c r="B881" s="12"/>
      <c r="C881" s="12"/>
    </row>
    <row r="882" spans="2:3">
      <c r="B882" s="12"/>
      <c r="C882" s="12"/>
    </row>
    <row r="883" spans="2:3">
      <c r="B883" s="12"/>
      <c r="C883" s="12"/>
    </row>
    <row r="884" spans="2:3">
      <c r="B884" s="12"/>
      <c r="C884" s="12"/>
    </row>
    <row r="885" spans="2:3">
      <c r="B885" s="12"/>
      <c r="C885" s="12"/>
    </row>
    <row r="886" spans="2:3">
      <c r="B886" s="12"/>
      <c r="C886" s="12"/>
    </row>
    <row r="887" spans="2:3">
      <c r="B887" s="12"/>
      <c r="C887" s="12"/>
    </row>
    <row r="888" spans="2:3">
      <c r="B888" s="12"/>
      <c r="C888" s="12"/>
    </row>
    <row r="889" spans="2:3">
      <c r="B889" s="12"/>
      <c r="C889" s="12"/>
    </row>
    <row r="890" spans="2:3">
      <c r="B890" s="12"/>
      <c r="C890" s="12"/>
    </row>
    <row r="891" spans="2:3">
      <c r="B891" s="12"/>
      <c r="C891" s="12"/>
    </row>
    <row r="892" spans="2:3">
      <c r="B892" s="12"/>
      <c r="C892" s="12"/>
    </row>
    <row r="893" spans="2:3">
      <c r="B893" s="12"/>
      <c r="C893" s="12"/>
    </row>
    <row r="894" spans="2:3">
      <c r="B894" s="12"/>
      <c r="C894" s="12"/>
    </row>
    <row r="895" spans="2:3">
      <c r="B895" s="12"/>
      <c r="C895" s="12"/>
    </row>
    <row r="896" spans="2:3">
      <c r="B896" s="12"/>
      <c r="C896" s="12"/>
    </row>
    <row r="897" spans="2:3">
      <c r="B897" s="12"/>
      <c r="C897" s="12"/>
    </row>
    <row r="898" spans="2:3">
      <c r="B898" s="12"/>
      <c r="C898" s="12"/>
    </row>
    <row r="899" spans="2:3">
      <c r="B899" s="12"/>
      <c r="C899" s="12"/>
    </row>
    <row r="900" spans="2:3">
      <c r="B900" s="12"/>
      <c r="C900" s="12"/>
    </row>
    <row r="901" spans="2:3">
      <c r="B901" s="12"/>
      <c r="C901" s="12"/>
    </row>
    <row r="902" spans="2:3">
      <c r="B902" s="12"/>
      <c r="C902" s="12"/>
    </row>
    <row r="903" spans="2:3">
      <c r="B903" s="12"/>
      <c r="C903" s="12"/>
    </row>
    <row r="904" spans="2:3">
      <c r="B904" s="12"/>
      <c r="C904" s="12"/>
    </row>
    <row r="905" spans="2:3">
      <c r="B905" s="12"/>
      <c r="C905" s="12"/>
    </row>
    <row r="906" spans="2:3">
      <c r="B906" s="12"/>
      <c r="C906" s="12"/>
    </row>
    <row r="907" spans="2:3">
      <c r="B907" s="12"/>
      <c r="C907" s="12"/>
    </row>
    <row r="908" spans="2:3">
      <c r="B908" s="12"/>
      <c r="C908" s="12"/>
    </row>
    <row r="909" spans="2:3">
      <c r="B909" s="12"/>
      <c r="C909" s="12"/>
    </row>
    <row r="910" spans="2:3">
      <c r="B910" s="12"/>
      <c r="C910" s="12"/>
    </row>
    <row r="911" spans="2:3">
      <c r="B911" s="12"/>
      <c r="C911" s="12"/>
    </row>
    <row r="912" spans="2:3">
      <c r="B912" s="12"/>
      <c r="C912" s="12"/>
    </row>
    <row r="913" spans="2:3">
      <c r="B913" s="12"/>
      <c r="C913" s="12"/>
    </row>
    <row r="914" spans="2:3">
      <c r="B914" s="12"/>
      <c r="C914" s="12"/>
    </row>
    <row r="915" spans="2:3">
      <c r="B915" s="12"/>
      <c r="C915" s="12"/>
    </row>
    <row r="916" spans="2:3">
      <c r="B916" s="12"/>
      <c r="C916" s="12"/>
    </row>
    <row r="917" spans="2:3">
      <c r="B917" s="12"/>
      <c r="C917" s="12"/>
    </row>
    <row r="918" spans="2:3">
      <c r="B918" s="12"/>
      <c r="C918" s="12"/>
    </row>
    <row r="919" spans="2:3">
      <c r="B919" s="12"/>
      <c r="C919" s="12"/>
    </row>
    <row r="920" spans="2:3">
      <c r="B920" s="12"/>
      <c r="C920" s="12"/>
    </row>
    <row r="921" spans="2:3">
      <c r="B921" s="12"/>
      <c r="C921" s="12"/>
    </row>
    <row r="922" spans="2:3">
      <c r="B922" s="12"/>
      <c r="C922" s="12"/>
    </row>
    <row r="923" spans="2:3">
      <c r="B923" s="12"/>
      <c r="C923" s="12"/>
    </row>
    <row r="924" spans="2:3">
      <c r="B924" s="12"/>
      <c r="C924" s="12"/>
    </row>
    <row r="925" spans="2:3">
      <c r="B925" s="12"/>
      <c r="C925" s="12"/>
    </row>
    <row r="926" spans="2:3">
      <c r="B926" s="12"/>
      <c r="C926" s="12"/>
    </row>
    <row r="927" spans="2:3">
      <c r="B927" s="12"/>
      <c r="C927" s="12"/>
    </row>
    <row r="928" spans="2:3">
      <c r="B928" s="12"/>
      <c r="C928" s="12"/>
    </row>
    <row r="929" spans="2:3">
      <c r="B929" s="12"/>
      <c r="C929" s="12"/>
    </row>
    <row r="930" spans="2:3">
      <c r="B930" s="12"/>
      <c r="C930" s="12"/>
    </row>
    <row r="931" spans="2:3">
      <c r="B931" s="12"/>
      <c r="C931" s="12"/>
    </row>
    <row r="932" spans="2:3">
      <c r="B932" s="12"/>
      <c r="C932" s="12"/>
    </row>
    <row r="933" spans="2:3">
      <c r="B933" s="12"/>
      <c r="C933" s="12"/>
    </row>
    <row r="934" spans="2:3">
      <c r="B934" s="12"/>
      <c r="C934" s="12"/>
    </row>
    <row r="935" spans="2:3">
      <c r="B935" s="12"/>
      <c r="C935" s="12"/>
    </row>
    <row r="936" spans="2:3">
      <c r="B936" s="12"/>
      <c r="C936" s="12"/>
    </row>
    <row r="937" spans="2:3">
      <c r="B937" s="12"/>
      <c r="C937" s="12"/>
    </row>
    <row r="938" spans="2:3">
      <c r="B938" s="12"/>
      <c r="C938" s="12"/>
    </row>
    <row r="939" spans="2:3">
      <c r="B939" s="12"/>
      <c r="C939" s="12"/>
    </row>
    <row r="940" spans="2:3">
      <c r="B940" s="12"/>
      <c r="C940" s="12"/>
    </row>
    <row r="941" spans="2:3">
      <c r="B941" s="12"/>
      <c r="C941" s="12"/>
    </row>
    <row r="942" spans="2:3">
      <c r="B942" s="12"/>
      <c r="C942" s="12"/>
    </row>
    <row r="943" spans="2:3">
      <c r="B943" s="12"/>
      <c r="C943" s="12"/>
    </row>
    <row r="944" spans="2:3">
      <c r="B944" s="12"/>
      <c r="C944" s="12"/>
    </row>
    <row r="945" spans="2:3">
      <c r="B945" s="12"/>
      <c r="C945" s="12"/>
    </row>
    <row r="946" spans="2:3">
      <c r="B946" s="12"/>
      <c r="C946" s="12"/>
    </row>
    <row r="947" spans="2:3">
      <c r="B947" s="12"/>
      <c r="C947" s="12"/>
    </row>
    <row r="948" spans="2:3">
      <c r="B948" s="12"/>
      <c r="C948" s="12"/>
    </row>
    <row r="949" spans="2:3">
      <c r="B949" s="12"/>
      <c r="C949" s="12"/>
    </row>
    <row r="950" spans="2:3">
      <c r="B950" s="12"/>
      <c r="C950" s="12"/>
    </row>
    <row r="951" spans="2:3">
      <c r="B951" s="12"/>
      <c r="C951" s="12"/>
    </row>
    <row r="952" spans="2:3">
      <c r="B952" s="12"/>
      <c r="C952" s="12"/>
    </row>
    <row r="953" spans="2:3">
      <c r="B953" s="12"/>
      <c r="C953" s="12"/>
    </row>
    <row r="954" spans="2:3">
      <c r="B954" s="12"/>
      <c r="C954" s="12"/>
    </row>
    <row r="955" spans="2:3">
      <c r="B955" s="12"/>
      <c r="C955" s="12"/>
    </row>
    <row r="956" spans="2:3">
      <c r="B956" s="12"/>
      <c r="C956" s="12"/>
    </row>
    <row r="957" spans="2:3">
      <c r="B957" s="12"/>
      <c r="C957" s="12"/>
    </row>
    <row r="958" spans="2:3">
      <c r="B958" s="12"/>
      <c r="C958" s="12"/>
    </row>
    <row r="959" spans="2:3">
      <c r="B959" s="12"/>
      <c r="C959" s="12"/>
    </row>
    <row r="960" spans="2:3">
      <c r="B960" s="12"/>
      <c r="C960" s="12"/>
    </row>
    <row r="961" spans="2:3">
      <c r="B961" s="12"/>
      <c r="C961" s="12"/>
    </row>
    <row r="962" spans="2:3">
      <c r="B962" s="12"/>
      <c r="C962" s="12"/>
    </row>
    <row r="963" spans="2:3">
      <c r="B963" s="12"/>
      <c r="C963" s="12"/>
    </row>
    <row r="964" spans="2:3">
      <c r="B964" s="12"/>
      <c r="C964" s="12"/>
    </row>
    <row r="965" spans="2:3">
      <c r="B965" s="12"/>
      <c r="C965" s="12"/>
    </row>
    <row r="966" spans="2:3">
      <c r="B966" s="12"/>
      <c r="C966" s="12"/>
    </row>
    <row r="967" spans="2:3">
      <c r="B967" s="12"/>
      <c r="C967" s="12"/>
    </row>
    <row r="968" spans="2:3">
      <c r="B968" s="12"/>
      <c r="C968" s="12"/>
    </row>
    <row r="969" spans="2:3">
      <c r="B969" s="12"/>
      <c r="C969" s="12"/>
    </row>
    <row r="970" spans="2:3">
      <c r="B970" s="12"/>
      <c r="C970" s="12"/>
    </row>
    <row r="971" spans="2:3">
      <c r="B971" s="12"/>
      <c r="C971" s="12"/>
    </row>
    <row r="972" spans="2:3">
      <c r="B972" s="12"/>
      <c r="C972" s="12"/>
    </row>
    <row r="973" spans="2:3">
      <c r="B973" s="12"/>
      <c r="C973" s="12"/>
    </row>
    <row r="974" spans="2:3">
      <c r="B974" s="12"/>
      <c r="C974" s="12"/>
    </row>
    <row r="975" spans="2:3">
      <c r="B975" s="12"/>
      <c r="C975" s="12"/>
    </row>
    <row r="976" spans="2:3">
      <c r="B976" s="12"/>
      <c r="C976" s="12"/>
    </row>
    <row r="977" spans="2:3">
      <c r="B977" s="12"/>
      <c r="C977" s="12"/>
    </row>
    <row r="978" spans="2:3">
      <c r="B978" s="12"/>
      <c r="C978" s="12"/>
    </row>
    <row r="979" spans="2:3">
      <c r="B979" s="12"/>
      <c r="C979" s="12"/>
    </row>
    <row r="980" spans="2:3">
      <c r="B980" s="12"/>
      <c r="C980" s="12"/>
    </row>
    <row r="981" spans="2:3">
      <c r="B981" s="12"/>
      <c r="C981" s="12"/>
    </row>
    <row r="982" spans="2:3">
      <c r="B982" s="12"/>
      <c r="C982" s="12"/>
    </row>
    <row r="983" spans="2:3">
      <c r="B983" s="12"/>
      <c r="C983" s="12"/>
    </row>
    <row r="984" spans="2:3">
      <c r="B984" s="12"/>
      <c r="C984" s="12"/>
    </row>
    <row r="985" spans="2:3">
      <c r="B985" s="12"/>
      <c r="C985" s="12"/>
    </row>
    <row r="986" spans="2:3">
      <c r="B986" s="12"/>
      <c r="C986" s="12"/>
    </row>
    <row r="987" spans="2:3">
      <c r="B987" s="12"/>
      <c r="C987" s="12"/>
    </row>
    <row r="988" spans="2:3">
      <c r="B988" s="12"/>
      <c r="C988" s="12"/>
    </row>
    <row r="989" spans="2:3">
      <c r="B989" s="12"/>
      <c r="C989" s="12"/>
    </row>
    <row r="990" spans="2:3">
      <c r="B990" s="12"/>
      <c r="C990" s="12"/>
    </row>
    <row r="991" spans="2:3">
      <c r="B991" s="12"/>
      <c r="C991" s="12"/>
    </row>
    <row r="992" spans="2:3">
      <c r="B992" s="12"/>
      <c r="C992" s="12"/>
    </row>
    <row r="993" spans="2:3">
      <c r="B993" s="12"/>
      <c r="C993" s="12"/>
    </row>
    <row r="994" spans="2:3">
      <c r="B994" s="12"/>
      <c r="C994" s="12"/>
    </row>
    <row r="995" spans="2:3">
      <c r="B995" s="12"/>
      <c r="C995" s="12"/>
    </row>
    <row r="996" spans="2:3">
      <c r="B996" s="12"/>
      <c r="C996" s="12"/>
    </row>
    <row r="997" spans="2:3">
      <c r="B997" s="12"/>
      <c r="C997" s="12"/>
    </row>
    <row r="998" spans="2:3">
      <c r="B998" s="12"/>
      <c r="C998" s="12"/>
    </row>
    <row r="999" spans="2:3">
      <c r="B999" s="12"/>
      <c r="C999" s="12"/>
    </row>
    <row r="1000" spans="2:3">
      <c r="B1000" s="12"/>
      <c r="C1000" s="12"/>
    </row>
    <row r="1001" spans="2:3">
      <c r="B1001" s="12"/>
      <c r="C1001" s="12"/>
    </row>
    <row r="1002" spans="2:3">
      <c r="B1002" s="12"/>
      <c r="C1002" s="12"/>
    </row>
    <row r="1003" spans="2:3">
      <c r="B1003" s="12"/>
      <c r="C1003" s="12"/>
    </row>
    <row r="1004" spans="2:3">
      <c r="B1004" s="12"/>
      <c r="C1004" s="12"/>
    </row>
    <row r="1005" spans="2:3">
      <c r="B1005" s="12"/>
      <c r="C1005" s="12"/>
    </row>
    <row r="1006" spans="2:3">
      <c r="B1006" s="12"/>
      <c r="C1006" s="12"/>
    </row>
    <row r="1007" spans="2:3">
      <c r="B1007" s="12"/>
      <c r="C1007" s="12"/>
    </row>
    <row r="1008" spans="2:3">
      <c r="B1008" s="12"/>
      <c r="C1008" s="12"/>
    </row>
    <row r="1009" spans="2:3">
      <c r="B1009" s="12"/>
      <c r="C1009" s="12"/>
    </row>
    <row r="1010" spans="2:3">
      <c r="B1010" s="12"/>
      <c r="C1010" s="12"/>
    </row>
    <row r="1011" spans="2:3">
      <c r="B1011" s="12"/>
      <c r="C1011" s="12"/>
    </row>
    <row r="1012" spans="2:3">
      <c r="B1012" s="12"/>
      <c r="C1012" s="12"/>
    </row>
    <row r="1013" spans="2:3">
      <c r="B1013" s="12"/>
      <c r="C1013" s="12"/>
    </row>
    <row r="1014" spans="2:3">
      <c r="B1014" s="12"/>
      <c r="C1014" s="12"/>
    </row>
    <row r="1015" spans="2:3">
      <c r="B1015" s="12"/>
      <c r="C1015" s="12"/>
    </row>
    <row r="1016" spans="2:3">
      <c r="B1016" s="12"/>
      <c r="C1016" s="12"/>
    </row>
    <row r="1017" spans="2:3">
      <c r="B1017" s="12"/>
      <c r="C1017" s="12"/>
    </row>
    <row r="1018" spans="2:3">
      <c r="B1018" s="12"/>
      <c r="C1018" s="12"/>
    </row>
    <row r="1019" spans="2:3">
      <c r="B1019" s="12"/>
      <c r="C1019" s="12"/>
    </row>
    <row r="1020" spans="2:3">
      <c r="B1020" s="12"/>
      <c r="C1020" s="12"/>
    </row>
    <row r="1021" spans="2:3">
      <c r="B1021" s="12"/>
      <c r="C1021" s="12"/>
    </row>
    <row r="1022" spans="2:3">
      <c r="B1022" s="12"/>
      <c r="C1022" s="12"/>
    </row>
    <row r="1023" spans="2:3">
      <c r="B1023" s="12"/>
      <c r="C1023" s="12"/>
    </row>
    <row r="1024" spans="2:3">
      <c r="B1024" s="12"/>
      <c r="C1024" s="12"/>
    </row>
    <row r="1025" spans="2:3">
      <c r="B1025" s="12"/>
      <c r="C1025" s="12"/>
    </row>
    <row r="1026" spans="2:3">
      <c r="B1026" s="12"/>
      <c r="C1026" s="12"/>
    </row>
    <row r="1027" spans="2:3">
      <c r="B1027" s="12"/>
      <c r="C1027" s="12"/>
    </row>
    <row r="1028" spans="2:3">
      <c r="B1028" s="12"/>
      <c r="C1028" s="12"/>
    </row>
    <row r="1029" spans="2:3">
      <c r="B1029" s="12"/>
      <c r="C1029" s="12"/>
    </row>
    <row r="1030" spans="2:3">
      <c r="B1030" s="12"/>
      <c r="C1030" s="12"/>
    </row>
    <row r="1031" spans="2:3">
      <c r="B1031" s="12"/>
      <c r="C1031" s="12"/>
    </row>
    <row r="1032" spans="2:3">
      <c r="B1032" s="12"/>
      <c r="C1032" s="12"/>
    </row>
    <row r="1033" spans="2:3">
      <c r="B1033" s="12"/>
      <c r="C1033" s="12"/>
    </row>
    <row r="1034" spans="2:3">
      <c r="B1034" s="12"/>
      <c r="C1034" s="12"/>
    </row>
    <row r="1035" spans="2:3">
      <c r="B1035" s="12"/>
      <c r="C1035" s="12"/>
    </row>
    <row r="1036" spans="2:3">
      <c r="B1036" s="12"/>
      <c r="C1036" s="12"/>
    </row>
    <row r="1037" spans="2:3">
      <c r="B1037" s="12"/>
      <c r="C1037" s="12"/>
    </row>
    <row r="1038" spans="2:3">
      <c r="B1038" s="12"/>
      <c r="C1038" s="12"/>
    </row>
    <row r="1039" spans="2:3">
      <c r="B1039" s="12"/>
      <c r="C1039" s="12"/>
    </row>
    <row r="1040" spans="2:3">
      <c r="B1040" s="12"/>
      <c r="C1040" s="12"/>
    </row>
    <row r="1041" spans="2:3">
      <c r="B1041" s="12"/>
      <c r="C1041" s="12"/>
    </row>
    <row r="1042" spans="2:3">
      <c r="B1042" s="12"/>
      <c r="C1042" s="12"/>
    </row>
    <row r="1043" spans="2:3">
      <c r="B1043" s="12"/>
      <c r="C1043" s="12"/>
    </row>
    <row r="1044" spans="2:3">
      <c r="B1044" s="12"/>
      <c r="C1044" s="12"/>
    </row>
    <row r="1045" spans="2:3">
      <c r="B1045" s="12"/>
      <c r="C1045" s="12"/>
    </row>
    <row r="1046" spans="2:3">
      <c r="B1046" s="12"/>
      <c r="C1046" s="12"/>
    </row>
    <row r="1047" spans="2:3">
      <c r="B1047" s="12"/>
      <c r="C1047" s="12"/>
    </row>
    <row r="1048" spans="2:3">
      <c r="B1048" s="12"/>
      <c r="C1048" s="12"/>
    </row>
    <row r="1049" spans="2:3">
      <c r="B1049" s="12"/>
      <c r="C1049" s="12"/>
    </row>
    <row r="1050" spans="2:3">
      <c r="B1050" s="12"/>
      <c r="C1050" s="12"/>
    </row>
    <row r="1051" spans="2:3">
      <c r="B1051" s="12"/>
      <c r="C1051" s="12"/>
    </row>
    <row r="1052" spans="2:3">
      <c r="B1052" s="12"/>
      <c r="C1052" s="12"/>
    </row>
    <row r="1053" spans="2:3">
      <c r="B1053" s="12"/>
      <c r="C1053" s="12"/>
    </row>
    <row r="1054" spans="2:3">
      <c r="B1054" s="12"/>
      <c r="C1054" s="12"/>
    </row>
    <row r="1055" spans="2:3">
      <c r="B1055" s="12"/>
      <c r="C1055" s="12"/>
    </row>
    <row r="1056" spans="2:3">
      <c r="B1056" s="12"/>
      <c r="C1056" s="12"/>
    </row>
    <row r="1057" spans="2:3">
      <c r="B1057" s="12"/>
      <c r="C1057" s="12"/>
    </row>
    <row r="1058" spans="2:3">
      <c r="B1058" s="12"/>
      <c r="C1058" s="12"/>
    </row>
    <row r="1059" spans="2:3">
      <c r="B1059" s="12"/>
      <c r="C1059" s="12"/>
    </row>
    <row r="1060" spans="2:3">
      <c r="B1060" s="12"/>
      <c r="C1060" s="12"/>
    </row>
    <row r="1061" spans="2:3">
      <c r="B1061" s="12"/>
      <c r="C1061" s="12"/>
    </row>
    <row r="1062" spans="2:3">
      <c r="B1062" s="12"/>
      <c r="C1062" s="12"/>
    </row>
    <row r="1063" spans="2:3">
      <c r="B1063" s="12"/>
      <c r="C1063" s="12"/>
    </row>
    <row r="1064" spans="2:3">
      <c r="B1064" s="12"/>
      <c r="C1064" s="12"/>
    </row>
    <row r="1065" spans="2:3">
      <c r="B1065" s="12"/>
      <c r="C1065" s="12"/>
    </row>
    <row r="1066" spans="2:3">
      <c r="B1066" s="12"/>
      <c r="C1066" s="12"/>
    </row>
    <row r="1067" spans="2:3">
      <c r="B1067" s="12"/>
      <c r="C1067" s="12"/>
    </row>
    <row r="1068" spans="2:3">
      <c r="B1068" s="12"/>
      <c r="C1068" s="12"/>
    </row>
    <row r="1069" spans="2:3">
      <c r="B1069" s="12"/>
      <c r="C1069" s="12"/>
    </row>
    <row r="1070" spans="2:3">
      <c r="B1070" s="12"/>
      <c r="C1070" s="12"/>
    </row>
    <row r="1071" spans="2:3">
      <c r="B1071" s="12"/>
      <c r="C1071" s="12"/>
    </row>
    <row r="1072" spans="2:3">
      <c r="B1072" s="12"/>
      <c r="C1072" s="12"/>
    </row>
    <row r="1073" spans="2:3">
      <c r="B1073" s="12"/>
      <c r="C1073" s="12"/>
    </row>
    <row r="1074" spans="2:3">
      <c r="B1074" s="12"/>
      <c r="C1074" s="12"/>
    </row>
    <row r="1075" spans="2:3">
      <c r="B1075" s="12"/>
      <c r="C1075" s="12"/>
    </row>
    <row r="1076" spans="2:3">
      <c r="B1076" s="12"/>
      <c r="C1076" s="12"/>
    </row>
    <row r="1077" spans="2:3">
      <c r="B1077" s="12"/>
      <c r="C1077" s="12"/>
    </row>
    <row r="1078" spans="2:3">
      <c r="B1078" s="12"/>
      <c r="C1078" s="12"/>
    </row>
    <row r="1079" spans="2:3">
      <c r="B1079" s="12"/>
      <c r="C1079" s="12"/>
    </row>
    <row r="1080" spans="2:3">
      <c r="B1080" s="12"/>
      <c r="C1080" s="12"/>
    </row>
    <row r="1081" spans="2:3">
      <c r="B1081" s="12"/>
      <c r="C1081" s="12"/>
    </row>
    <row r="1082" spans="2:3">
      <c r="B1082" s="12"/>
      <c r="C1082" s="12"/>
    </row>
    <row r="1083" spans="2:3">
      <c r="B1083" s="12"/>
      <c r="C1083" s="12"/>
    </row>
    <row r="1084" spans="2:3">
      <c r="B1084" s="12"/>
      <c r="C1084" s="12"/>
    </row>
    <row r="1085" spans="2:3">
      <c r="B1085" s="12"/>
      <c r="C1085" s="12"/>
    </row>
    <row r="1086" spans="2:3">
      <c r="B1086" s="12"/>
      <c r="C1086" s="12"/>
    </row>
    <row r="1087" spans="2:3">
      <c r="B1087" s="12"/>
      <c r="C1087" s="12"/>
    </row>
    <row r="1088" spans="2:3">
      <c r="B1088" s="12"/>
      <c r="C1088" s="12"/>
    </row>
    <row r="1089" spans="2:3">
      <c r="B1089" s="12"/>
      <c r="C1089" s="12"/>
    </row>
    <row r="1090" spans="2:3">
      <c r="B1090" s="12"/>
      <c r="C1090" s="12"/>
    </row>
    <row r="1091" spans="2:3">
      <c r="B1091" s="12"/>
      <c r="C1091" s="12"/>
    </row>
    <row r="1092" spans="2:3">
      <c r="B1092" s="12"/>
      <c r="C1092" s="12"/>
    </row>
    <row r="1093" spans="2:3">
      <c r="B1093" s="12"/>
      <c r="C1093" s="12"/>
    </row>
    <row r="1094" spans="2:3">
      <c r="B1094" s="12"/>
      <c r="C1094" s="12"/>
    </row>
    <row r="1095" spans="2:3">
      <c r="B1095" s="12"/>
      <c r="C1095" s="12"/>
    </row>
    <row r="1096" spans="2:3">
      <c r="B1096" s="12"/>
      <c r="C1096" s="12"/>
    </row>
    <row r="1097" spans="2:3">
      <c r="B1097" s="12"/>
      <c r="C1097" s="12"/>
    </row>
    <row r="1098" spans="2:3">
      <c r="B1098" s="12"/>
      <c r="C1098" s="12"/>
    </row>
    <row r="1099" spans="2:3">
      <c r="B1099" s="12"/>
      <c r="C1099" s="12"/>
    </row>
    <row r="1100" spans="2:3">
      <c r="B1100" s="12"/>
      <c r="C1100" s="12"/>
    </row>
    <row r="1101" spans="2:3">
      <c r="B1101" s="12"/>
      <c r="C1101" s="12"/>
    </row>
    <row r="1102" spans="2:3">
      <c r="B1102" s="12"/>
      <c r="C1102" s="12"/>
    </row>
    <row r="1103" spans="2:3">
      <c r="B1103" s="12"/>
      <c r="C1103" s="12"/>
    </row>
    <row r="1104" spans="2:3">
      <c r="B1104" s="12"/>
      <c r="C1104" s="12"/>
    </row>
    <row r="1105" spans="2:3">
      <c r="B1105" s="12"/>
      <c r="C1105" s="12"/>
    </row>
    <row r="1106" spans="2:3">
      <c r="B1106" s="12"/>
      <c r="C1106" s="12"/>
    </row>
    <row r="1107" spans="2:3">
      <c r="B1107" s="12"/>
      <c r="C1107" s="12"/>
    </row>
    <row r="1108" spans="2:3">
      <c r="B1108" s="12"/>
      <c r="C1108" s="12"/>
    </row>
    <row r="1109" spans="2:3">
      <c r="B1109" s="12"/>
      <c r="C1109" s="12"/>
    </row>
    <row r="1110" spans="2:3">
      <c r="B1110" s="12"/>
      <c r="C1110" s="12"/>
    </row>
    <row r="1111" spans="2:3">
      <c r="B1111" s="12"/>
      <c r="C1111" s="12"/>
    </row>
    <row r="1112" spans="2:3">
      <c r="B1112" s="12"/>
      <c r="C1112" s="12"/>
    </row>
    <row r="1113" spans="2:3">
      <c r="B1113" s="12"/>
      <c r="C1113" s="12"/>
    </row>
    <row r="1114" spans="2:3">
      <c r="B1114" s="12"/>
      <c r="C1114" s="12"/>
    </row>
    <row r="1115" spans="2:3">
      <c r="B1115" s="12"/>
      <c r="C1115" s="12"/>
    </row>
    <row r="1116" spans="2:3">
      <c r="B1116" s="12"/>
      <c r="C1116" s="12"/>
    </row>
    <row r="1117" spans="2:3">
      <c r="B1117" s="12"/>
      <c r="C1117" s="12"/>
    </row>
    <row r="1118" spans="2:3">
      <c r="B1118" s="12"/>
      <c r="C1118" s="12"/>
    </row>
    <row r="1119" spans="2:3">
      <c r="B1119" s="12"/>
      <c r="C1119" s="12"/>
    </row>
    <row r="1120" spans="2:3">
      <c r="B1120" s="12"/>
      <c r="C1120" s="12"/>
    </row>
    <row r="1121" spans="2:3">
      <c r="B1121" s="12"/>
      <c r="C1121" s="12"/>
    </row>
    <row r="1122" spans="2:3">
      <c r="B1122" s="12"/>
      <c r="C1122" s="12"/>
    </row>
    <row r="1123" spans="2:3">
      <c r="B1123" s="12"/>
      <c r="C1123" s="12"/>
    </row>
    <row r="1124" spans="2:3">
      <c r="B1124" s="12"/>
      <c r="C1124" s="12"/>
    </row>
    <row r="1125" spans="2:3">
      <c r="B1125" s="12"/>
      <c r="C1125" s="12"/>
    </row>
    <row r="1126" spans="2:3">
      <c r="B1126" s="12"/>
      <c r="C1126" s="12"/>
    </row>
    <row r="1127" spans="2:3">
      <c r="B1127" s="12"/>
      <c r="C1127" s="12"/>
    </row>
    <row r="1128" spans="2:3">
      <c r="B1128" s="12"/>
      <c r="C1128" s="12"/>
    </row>
    <row r="1129" spans="2:3">
      <c r="B1129" s="12"/>
      <c r="C1129" s="12"/>
    </row>
    <row r="1130" spans="2:3">
      <c r="B1130" s="12"/>
      <c r="C1130" s="12"/>
    </row>
    <row r="1131" spans="2:3">
      <c r="B1131" s="12"/>
      <c r="C1131" s="12"/>
    </row>
    <row r="1132" spans="2:3">
      <c r="B1132" s="12"/>
      <c r="C1132" s="12"/>
    </row>
    <row r="1133" spans="2:3">
      <c r="B1133" s="12"/>
      <c r="C1133" s="12"/>
    </row>
    <row r="1134" spans="2:3">
      <c r="B1134" s="12"/>
      <c r="C1134" s="12"/>
    </row>
    <row r="1135" spans="2:3">
      <c r="B1135" s="12"/>
      <c r="C1135" s="12"/>
    </row>
    <row r="1136" spans="2:3">
      <c r="B1136" s="12"/>
      <c r="C1136" s="12"/>
    </row>
    <row r="1137" spans="2:3">
      <c r="B1137" s="12"/>
      <c r="C1137" s="12"/>
    </row>
    <row r="1138" spans="2:3">
      <c r="B1138" s="12"/>
      <c r="C1138" s="12"/>
    </row>
    <row r="1139" spans="2:3">
      <c r="B1139" s="12"/>
      <c r="C1139" s="12"/>
    </row>
    <row r="1140" spans="2:3">
      <c r="B1140" s="12"/>
      <c r="C1140" s="12"/>
    </row>
    <row r="1141" spans="2:3">
      <c r="B1141" s="12"/>
      <c r="C1141" s="12"/>
    </row>
    <row r="1142" spans="2:3">
      <c r="B1142" s="12"/>
      <c r="C1142" s="12"/>
    </row>
    <row r="1143" spans="2:3">
      <c r="B1143" s="12"/>
      <c r="C1143" s="12"/>
    </row>
    <row r="1144" spans="2:3">
      <c r="B1144" s="12"/>
      <c r="C1144" s="12"/>
    </row>
    <row r="1145" spans="2:3">
      <c r="B1145" s="12"/>
      <c r="C1145" s="12"/>
    </row>
    <row r="1146" spans="2:3">
      <c r="B1146" s="12"/>
      <c r="C1146" s="12"/>
    </row>
    <row r="1147" spans="2:3">
      <c r="B1147" s="12"/>
      <c r="C1147" s="12"/>
    </row>
    <row r="1148" spans="2:3">
      <c r="B1148" s="12"/>
      <c r="C1148" s="12"/>
    </row>
    <row r="1149" spans="2:3">
      <c r="B1149" s="12"/>
      <c r="C1149" s="12"/>
    </row>
    <row r="1150" spans="2:3">
      <c r="B1150" s="12"/>
      <c r="C1150" s="12"/>
    </row>
    <row r="1151" spans="2:3">
      <c r="B1151" s="12"/>
      <c r="C1151" s="12"/>
    </row>
    <row r="1152" spans="2:3">
      <c r="B1152" s="12"/>
      <c r="C1152" s="12"/>
    </row>
    <row r="1153" spans="2:3">
      <c r="B1153" s="12"/>
      <c r="C1153" s="12"/>
    </row>
    <row r="1154" spans="2:3">
      <c r="B1154" s="12"/>
      <c r="C1154" s="12"/>
    </row>
    <row r="1155" spans="2:3">
      <c r="B1155" s="12"/>
      <c r="C1155" s="12"/>
    </row>
    <row r="1156" spans="2:3">
      <c r="B1156" s="12"/>
      <c r="C1156" s="12"/>
    </row>
    <row r="1157" spans="2:3">
      <c r="B1157" s="12"/>
      <c r="C1157" s="12"/>
    </row>
    <row r="1158" spans="2:3">
      <c r="B1158" s="12"/>
      <c r="C1158" s="12"/>
    </row>
    <row r="1159" spans="2:3">
      <c r="B1159" s="12"/>
      <c r="C1159" s="12"/>
    </row>
    <row r="1160" spans="2:3">
      <c r="B1160" s="12"/>
      <c r="C1160" s="12"/>
    </row>
    <row r="1161" spans="2:3">
      <c r="B1161" s="12"/>
      <c r="C1161" s="12"/>
    </row>
    <row r="1162" spans="2:3">
      <c r="B1162" s="12"/>
      <c r="C1162" s="12"/>
    </row>
    <row r="1163" spans="2:3">
      <c r="B1163" s="12"/>
      <c r="C1163" s="12"/>
    </row>
    <row r="1164" spans="2:3">
      <c r="B1164" s="12"/>
      <c r="C1164" s="12"/>
    </row>
    <row r="1165" spans="2:3">
      <c r="B1165" s="12"/>
      <c r="C1165" s="12"/>
    </row>
    <row r="1166" spans="2:3">
      <c r="B1166" s="12"/>
      <c r="C1166" s="12"/>
    </row>
    <row r="1167" spans="2:3">
      <c r="B1167" s="12"/>
      <c r="C1167" s="12"/>
    </row>
    <row r="1168" spans="2:3">
      <c r="B1168" s="12"/>
      <c r="C1168" s="12"/>
    </row>
    <row r="1169" spans="2:3">
      <c r="B1169" s="12"/>
      <c r="C1169" s="12"/>
    </row>
    <row r="1170" spans="2:3">
      <c r="B1170" s="12"/>
      <c r="C1170" s="12"/>
    </row>
    <row r="1171" spans="2:3">
      <c r="B1171" s="12"/>
      <c r="C1171" s="12"/>
    </row>
    <row r="1172" spans="2:3">
      <c r="B1172" s="12"/>
      <c r="C1172" s="12"/>
    </row>
    <row r="1173" spans="2:3">
      <c r="B1173" s="12"/>
      <c r="C1173" s="12"/>
    </row>
    <row r="1174" spans="2:3">
      <c r="B1174" s="12"/>
      <c r="C1174" s="12"/>
    </row>
    <row r="1175" spans="2:3">
      <c r="B1175" s="12"/>
      <c r="C1175" s="12"/>
    </row>
    <row r="1176" spans="2:3">
      <c r="B1176" s="12"/>
      <c r="C1176" s="12"/>
    </row>
    <row r="1177" spans="2:3">
      <c r="B1177" s="12"/>
      <c r="C1177" s="12"/>
    </row>
    <row r="1178" spans="2:3">
      <c r="B1178" s="12"/>
      <c r="C1178" s="12"/>
    </row>
    <row r="1179" spans="2:3">
      <c r="B1179" s="12"/>
      <c r="C1179" s="12"/>
    </row>
    <row r="1180" spans="2:3">
      <c r="B1180" s="12"/>
      <c r="C1180" s="12"/>
    </row>
    <row r="1181" spans="2:3">
      <c r="B1181" s="12"/>
      <c r="C1181" s="12"/>
    </row>
    <row r="1182" spans="2:3">
      <c r="B1182" s="12"/>
      <c r="C1182" s="12"/>
    </row>
    <row r="1183" spans="2:3">
      <c r="B1183" s="12"/>
      <c r="C1183" s="12"/>
    </row>
    <row r="1184" spans="2:3">
      <c r="B1184" s="12"/>
      <c r="C1184" s="12"/>
    </row>
    <row r="1185" spans="2:3">
      <c r="B1185" s="12"/>
      <c r="C1185" s="12"/>
    </row>
    <row r="1186" spans="2:3">
      <c r="B1186" s="12"/>
      <c r="C1186" s="12"/>
    </row>
    <row r="1187" spans="2:3">
      <c r="B1187" s="12"/>
      <c r="C1187" s="12"/>
    </row>
    <row r="1188" spans="2:3">
      <c r="B1188" s="12"/>
      <c r="C1188" s="12"/>
    </row>
    <row r="1189" spans="2:3">
      <c r="B1189" s="12"/>
      <c r="C1189" s="12"/>
    </row>
    <row r="1190" spans="2:3">
      <c r="B1190" s="12"/>
      <c r="C1190" s="12"/>
    </row>
    <row r="1191" spans="2:3">
      <c r="B1191" s="12"/>
      <c r="C1191" s="12"/>
    </row>
    <row r="1192" spans="2:3">
      <c r="B1192" s="12"/>
      <c r="C1192" s="12"/>
    </row>
    <row r="1193" spans="2:3">
      <c r="B1193" s="12"/>
      <c r="C1193" s="12"/>
    </row>
    <row r="1194" spans="2:3">
      <c r="B1194" s="12"/>
      <c r="C1194" s="12"/>
    </row>
    <row r="1195" spans="2:3">
      <c r="B1195" s="12"/>
      <c r="C1195" s="12"/>
    </row>
    <row r="1196" spans="2:3">
      <c r="B1196" s="12"/>
      <c r="C1196" s="12"/>
    </row>
    <row r="1197" spans="2:3">
      <c r="B1197" s="12"/>
      <c r="C1197" s="12"/>
    </row>
    <row r="1198" spans="2:3">
      <c r="B1198" s="12"/>
      <c r="C1198" s="12"/>
    </row>
    <row r="1199" spans="2:3">
      <c r="B1199" s="12"/>
      <c r="C1199" s="12"/>
    </row>
    <row r="1200" spans="2:3">
      <c r="B1200" s="12"/>
      <c r="C1200" s="12"/>
    </row>
    <row r="1201" spans="2:3">
      <c r="B1201" s="12"/>
      <c r="C1201" s="12"/>
    </row>
    <row r="1202" spans="2:3">
      <c r="B1202" s="12"/>
      <c r="C1202" s="12"/>
    </row>
    <row r="1203" spans="2:3">
      <c r="B1203" s="12"/>
      <c r="C1203" s="12"/>
    </row>
    <row r="1204" spans="2:3">
      <c r="B1204" s="12"/>
      <c r="C1204" s="12"/>
    </row>
    <row r="1205" spans="2:3">
      <c r="B1205" s="12"/>
      <c r="C1205" s="12"/>
    </row>
    <row r="1206" spans="2:3">
      <c r="B1206" s="12"/>
      <c r="C1206" s="12"/>
    </row>
    <row r="1207" spans="2:3">
      <c r="B1207" s="12"/>
      <c r="C1207" s="12"/>
    </row>
    <row r="1208" spans="2:3">
      <c r="B1208" s="12"/>
      <c r="C1208" s="12"/>
    </row>
    <row r="1209" spans="2:3">
      <c r="B1209" s="12"/>
      <c r="C1209" s="12"/>
    </row>
    <row r="1210" spans="2:3">
      <c r="B1210" s="12"/>
      <c r="C1210" s="12"/>
    </row>
    <row r="1211" spans="2:3">
      <c r="B1211" s="12"/>
      <c r="C1211" s="12"/>
    </row>
    <row r="1212" spans="2:3">
      <c r="B1212" s="12"/>
      <c r="C1212" s="12"/>
    </row>
    <row r="1213" spans="2:3">
      <c r="B1213" s="12"/>
      <c r="C1213" s="12"/>
    </row>
    <row r="1214" spans="2:3">
      <c r="B1214" s="12"/>
      <c r="C1214" s="12"/>
    </row>
    <row r="1215" spans="2:3">
      <c r="B1215" s="12"/>
      <c r="C1215" s="12"/>
    </row>
    <row r="1216" spans="2:3">
      <c r="B1216" s="12"/>
      <c r="C1216" s="12"/>
    </row>
    <row r="1217" spans="2:3">
      <c r="B1217" s="12"/>
      <c r="C1217" s="12"/>
    </row>
    <row r="1218" spans="2:3">
      <c r="B1218" s="12"/>
      <c r="C1218" s="12"/>
    </row>
    <row r="1219" spans="2:3">
      <c r="B1219" s="12"/>
      <c r="C1219" s="12"/>
    </row>
    <row r="1220" spans="2:3">
      <c r="B1220" s="12"/>
      <c r="C1220" s="12"/>
    </row>
    <row r="1221" spans="2:3">
      <c r="B1221" s="12"/>
      <c r="C1221" s="12"/>
    </row>
    <row r="1222" spans="2:3">
      <c r="B1222" s="12"/>
      <c r="C1222" s="12"/>
    </row>
    <row r="1223" spans="2:3">
      <c r="B1223" s="12"/>
      <c r="C1223" s="12"/>
    </row>
    <row r="1224" spans="2:3">
      <c r="B1224" s="12"/>
      <c r="C1224" s="12"/>
    </row>
    <row r="1225" spans="2:3">
      <c r="B1225" s="12"/>
      <c r="C1225" s="12"/>
    </row>
    <row r="1226" spans="2:3">
      <c r="B1226" s="12"/>
      <c r="C1226" s="12"/>
    </row>
    <row r="1227" spans="2:3">
      <c r="B1227" s="12"/>
      <c r="C1227" s="12"/>
    </row>
    <row r="1228" spans="2:3">
      <c r="B1228" s="12"/>
      <c r="C1228" s="12"/>
    </row>
    <row r="1229" spans="2:3">
      <c r="B1229" s="12"/>
      <c r="C1229" s="12"/>
    </row>
    <row r="1230" spans="2:3">
      <c r="B1230" s="12"/>
      <c r="C1230" s="12"/>
    </row>
    <row r="1231" spans="2:3">
      <c r="B1231" s="12"/>
      <c r="C1231" s="12"/>
    </row>
    <row r="1232" spans="2:3">
      <c r="B1232" s="12"/>
      <c r="C1232" s="12"/>
    </row>
    <row r="1233" spans="2:3">
      <c r="B1233" s="12"/>
      <c r="C1233" s="12"/>
    </row>
    <row r="1234" spans="2:3">
      <c r="B1234" s="12"/>
      <c r="C1234" s="12"/>
    </row>
    <row r="1235" spans="2:3">
      <c r="B1235" s="12"/>
      <c r="C1235" s="12"/>
    </row>
    <row r="1236" spans="2:3">
      <c r="B1236" s="12"/>
      <c r="C1236" s="12"/>
    </row>
    <row r="1237" spans="2:3">
      <c r="B1237" s="12"/>
      <c r="C1237" s="12"/>
    </row>
    <row r="1238" spans="2:3">
      <c r="B1238" s="12"/>
      <c r="C1238" s="12"/>
    </row>
    <row r="1239" spans="2:3">
      <c r="B1239" s="12"/>
      <c r="C1239" s="12"/>
    </row>
    <row r="1240" spans="2:3">
      <c r="B1240" s="12"/>
      <c r="C1240" s="12"/>
    </row>
    <row r="1241" spans="2:3">
      <c r="B1241" s="12"/>
      <c r="C1241" s="12"/>
    </row>
    <row r="1242" spans="2:3">
      <c r="B1242" s="12"/>
      <c r="C1242" s="12"/>
    </row>
    <row r="1243" spans="2:3">
      <c r="B1243" s="12"/>
      <c r="C1243" s="12"/>
    </row>
    <row r="1244" spans="2:3">
      <c r="B1244" s="12"/>
      <c r="C1244" s="12"/>
    </row>
    <row r="1245" spans="2:3">
      <c r="B1245" s="12"/>
      <c r="C1245" s="12"/>
    </row>
    <row r="1246" spans="2:3">
      <c r="B1246" s="12"/>
      <c r="C1246" s="12"/>
    </row>
    <row r="1247" spans="2:3">
      <c r="B1247" s="12"/>
      <c r="C1247" s="12"/>
    </row>
    <row r="1248" spans="2:3">
      <c r="B1248" s="12"/>
      <c r="C1248" s="12"/>
    </row>
    <row r="1249" spans="2:3">
      <c r="B1249" s="12"/>
      <c r="C1249" s="12"/>
    </row>
    <row r="1250" spans="2:3">
      <c r="B1250" s="12"/>
      <c r="C1250" s="12"/>
    </row>
    <row r="1251" spans="2:3">
      <c r="B1251" s="12"/>
      <c r="C1251" s="12"/>
    </row>
    <row r="1252" spans="2:3">
      <c r="B1252" s="12"/>
      <c r="C1252" s="12"/>
    </row>
    <row r="1253" spans="2:3">
      <c r="B1253" s="12"/>
      <c r="C1253" s="12"/>
    </row>
    <row r="1254" spans="2:3">
      <c r="B1254" s="12"/>
      <c r="C1254" s="12"/>
    </row>
    <row r="1255" spans="2:3">
      <c r="B1255" s="12"/>
      <c r="C1255" s="12"/>
    </row>
    <row r="1256" spans="2:3">
      <c r="B1256" s="12"/>
      <c r="C1256" s="12"/>
    </row>
    <row r="1257" spans="2:3">
      <c r="B1257" s="12"/>
      <c r="C1257" s="12"/>
    </row>
    <row r="1258" spans="2:3">
      <c r="B1258" s="12"/>
      <c r="C1258" s="12"/>
    </row>
    <row r="1259" spans="2:3">
      <c r="B1259" s="12"/>
      <c r="C1259" s="12"/>
    </row>
    <row r="1260" spans="2:3">
      <c r="B1260" s="12"/>
      <c r="C1260" s="12"/>
    </row>
    <row r="1261" spans="2:3">
      <c r="B1261" s="12"/>
      <c r="C1261" s="12"/>
    </row>
    <row r="1262" spans="2:3">
      <c r="B1262" s="12"/>
      <c r="C1262" s="12"/>
    </row>
    <row r="1263" spans="2:3">
      <c r="B1263" s="12"/>
      <c r="C1263" s="12"/>
    </row>
    <row r="1264" spans="2:3">
      <c r="B1264" s="12"/>
      <c r="C1264" s="12"/>
    </row>
    <row r="1265" spans="2:3">
      <c r="B1265" s="12"/>
      <c r="C1265" s="12"/>
    </row>
    <row r="1266" spans="2:3">
      <c r="B1266" s="12"/>
      <c r="C1266" s="12"/>
    </row>
    <row r="1267" spans="2:3">
      <c r="B1267" s="12"/>
      <c r="C1267" s="12"/>
    </row>
    <row r="1268" spans="2:3">
      <c r="B1268" s="12"/>
      <c r="C1268" s="12"/>
    </row>
    <row r="1269" spans="2:3">
      <c r="B1269" s="12"/>
      <c r="C1269" s="12"/>
    </row>
    <row r="1270" spans="2:3">
      <c r="B1270" s="12"/>
      <c r="C1270" s="12"/>
    </row>
    <row r="1271" spans="2:3">
      <c r="B1271" s="12"/>
      <c r="C1271" s="12"/>
    </row>
    <row r="1272" spans="2:3">
      <c r="B1272" s="12"/>
      <c r="C1272" s="12"/>
    </row>
    <row r="1273" spans="2:3">
      <c r="B1273" s="12"/>
      <c r="C1273" s="12"/>
    </row>
    <row r="1274" spans="2:3">
      <c r="B1274" s="12"/>
      <c r="C1274" s="12"/>
    </row>
    <row r="1275" spans="2:3">
      <c r="B1275" s="12"/>
      <c r="C1275" s="12"/>
    </row>
    <row r="1276" spans="2:3">
      <c r="B1276" s="12"/>
      <c r="C1276" s="12"/>
    </row>
    <row r="1277" spans="2:3">
      <c r="B1277" s="12"/>
      <c r="C1277" s="12"/>
    </row>
    <row r="1278" spans="2:3">
      <c r="B1278" s="12"/>
      <c r="C1278" s="12"/>
    </row>
    <row r="1279" spans="2:3">
      <c r="B1279" s="12"/>
      <c r="C1279" s="12"/>
    </row>
    <row r="1280" spans="2:3">
      <c r="B1280" s="12"/>
      <c r="C1280" s="12"/>
    </row>
    <row r="1281" spans="2:3">
      <c r="B1281" s="12"/>
      <c r="C1281" s="12"/>
    </row>
    <row r="1282" spans="2:3">
      <c r="B1282" s="12"/>
      <c r="C1282" s="12"/>
    </row>
    <row r="1283" spans="2:3">
      <c r="B1283" s="12"/>
      <c r="C1283" s="12"/>
    </row>
    <row r="1284" spans="2:3">
      <c r="B1284" s="12"/>
      <c r="C1284" s="12"/>
    </row>
    <row r="1285" spans="2:3">
      <c r="B1285" s="12"/>
      <c r="C1285" s="12"/>
    </row>
    <row r="1286" spans="2:3">
      <c r="B1286" s="12"/>
      <c r="C1286" s="12"/>
    </row>
    <row r="1287" spans="2:3">
      <c r="B1287" s="12"/>
      <c r="C1287" s="12"/>
    </row>
    <row r="1288" spans="2:3">
      <c r="B1288" s="12"/>
      <c r="C1288" s="12"/>
    </row>
    <row r="1289" spans="2:3">
      <c r="B1289" s="12"/>
      <c r="C1289" s="12"/>
    </row>
    <row r="1290" spans="2:3">
      <c r="B1290" s="12"/>
      <c r="C1290" s="12"/>
    </row>
    <row r="1291" spans="2:3">
      <c r="B1291" s="12"/>
      <c r="C1291" s="12"/>
    </row>
    <row r="1292" spans="2:3">
      <c r="B1292" s="12"/>
      <c r="C1292" s="12"/>
    </row>
    <row r="1293" spans="2:3">
      <c r="B1293" s="12"/>
      <c r="C1293" s="12"/>
    </row>
    <row r="1294" spans="2:3">
      <c r="B1294" s="12"/>
      <c r="C1294" s="12"/>
    </row>
    <row r="1295" spans="2:3">
      <c r="B1295" s="12"/>
      <c r="C1295" s="12"/>
    </row>
    <row r="1296" spans="2:3">
      <c r="B1296" s="12"/>
      <c r="C1296" s="12"/>
    </row>
    <row r="1297" spans="2:3">
      <c r="B1297" s="12"/>
      <c r="C1297" s="12"/>
    </row>
    <row r="1298" spans="2:3">
      <c r="B1298" s="12"/>
      <c r="C1298" s="12"/>
    </row>
    <row r="1299" spans="2:3">
      <c r="B1299" s="12"/>
      <c r="C1299" s="12"/>
    </row>
    <row r="1300" spans="2:3">
      <c r="B1300" s="12"/>
      <c r="C1300" s="12"/>
    </row>
    <row r="1301" spans="2:3">
      <c r="B1301" s="12"/>
      <c r="C1301" s="12"/>
    </row>
    <row r="1302" spans="2:3">
      <c r="B1302" s="12"/>
      <c r="C1302" s="12"/>
    </row>
    <row r="1303" spans="2:3">
      <c r="B1303" s="12"/>
      <c r="C1303" s="12"/>
    </row>
    <row r="1304" spans="2:3">
      <c r="B1304" s="12"/>
      <c r="C1304" s="12"/>
    </row>
    <row r="1305" spans="2:3">
      <c r="B1305" s="12"/>
      <c r="C1305" s="12"/>
    </row>
    <row r="1306" spans="2:3">
      <c r="B1306" s="12"/>
      <c r="C1306" s="12"/>
    </row>
    <row r="1307" spans="2:3">
      <c r="B1307" s="12"/>
      <c r="C1307" s="12"/>
    </row>
    <row r="1308" spans="2:3">
      <c r="B1308" s="12"/>
      <c r="C1308" s="12"/>
    </row>
    <row r="1309" spans="2:3">
      <c r="B1309" s="12"/>
      <c r="C1309" s="12"/>
    </row>
    <row r="1310" spans="2:3">
      <c r="B1310" s="12"/>
      <c r="C1310" s="12"/>
    </row>
    <row r="1311" spans="2:3">
      <c r="B1311" s="12"/>
      <c r="C1311" s="12"/>
    </row>
    <row r="1312" spans="2:3">
      <c r="B1312" s="12"/>
      <c r="C1312" s="12"/>
    </row>
    <row r="1313" spans="2:3">
      <c r="B1313" s="12"/>
      <c r="C1313" s="12"/>
    </row>
    <row r="1314" spans="2:3">
      <c r="B1314" s="12"/>
      <c r="C1314" s="12"/>
    </row>
    <row r="1315" spans="2:3">
      <c r="B1315" s="12"/>
      <c r="C1315" s="12"/>
    </row>
    <row r="1316" spans="2:3">
      <c r="B1316" s="12"/>
      <c r="C1316" s="12"/>
    </row>
    <row r="1317" spans="2:3">
      <c r="B1317" s="12"/>
      <c r="C1317" s="12"/>
    </row>
    <row r="1318" spans="2:3">
      <c r="B1318" s="12"/>
      <c r="C1318" s="12"/>
    </row>
    <row r="1319" spans="2:3">
      <c r="B1319" s="12"/>
      <c r="C1319" s="12"/>
    </row>
    <row r="1320" spans="2:3">
      <c r="B1320" s="12"/>
      <c r="C1320" s="12"/>
    </row>
    <row r="1321" spans="2:3">
      <c r="B1321" s="12"/>
      <c r="C1321" s="12"/>
    </row>
    <row r="1322" spans="2:3">
      <c r="B1322" s="12"/>
      <c r="C1322" s="12"/>
    </row>
    <row r="1323" spans="2:3">
      <c r="B1323" s="12"/>
      <c r="C1323" s="12"/>
    </row>
    <row r="1324" spans="2:3">
      <c r="B1324" s="12"/>
      <c r="C1324" s="12"/>
    </row>
    <row r="1325" spans="2:3">
      <c r="B1325" s="12"/>
      <c r="C1325" s="12"/>
    </row>
    <row r="1326" spans="2:3">
      <c r="B1326" s="12"/>
      <c r="C1326" s="12"/>
    </row>
    <row r="1327" spans="2:3">
      <c r="B1327" s="12"/>
      <c r="C1327" s="12"/>
    </row>
    <row r="1328" spans="2:3">
      <c r="B1328" s="12"/>
      <c r="C1328" s="12"/>
    </row>
    <row r="1329" spans="2:3">
      <c r="B1329" s="12"/>
      <c r="C1329" s="12"/>
    </row>
    <row r="1330" spans="2:3">
      <c r="B1330" s="12"/>
      <c r="C1330" s="12"/>
    </row>
    <row r="1331" spans="2:3">
      <c r="B1331" s="12"/>
      <c r="C1331" s="12"/>
    </row>
    <row r="1332" spans="2:3">
      <c r="B1332" s="12"/>
      <c r="C1332" s="12"/>
    </row>
    <row r="1333" spans="2:3">
      <c r="B1333" s="12"/>
      <c r="C1333" s="12"/>
    </row>
    <row r="1334" spans="2:3">
      <c r="B1334" s="12"/>
      <c r="C1334" s="12"/>
    </row>
    <row r="1335" spans="2:3">
      <c r="B1335" s="12"/>
      <c r="C1335" s="12"/>
    </row>
    <row r="1336" spans="2:3">
      <c r="B1336" s="12"/>
      <c r="C1336" s="12"/>
    </row>
    <row r="1337" spans="2:3">
      <c r="B1337" s="12"/>
      <c r="C1337" s="12"/>
    </row>
    <row r="1338" spans="2:3">
      <c r="B1338" s="12"/>
      <c r="C1338" s="12"/>
    </row>
    <row r="1339" spans="2:3">
      <c r="B1339" s="12"/>
      <c r="C1339" s="12"/>
    </row>
    <row r="1340" spans="2:3">
      <c r="B1340" s="12"/>
      <c r="C1340" s="12"/>
    </row>
    <row r="1341" spans="2:3">
      <c r="B1341" s="12"/>
      <c r="C1341" s="12"/>
    </row>
    <row r="1342" spans="2:3">
      <c r="B1342" s="12"/>
      <c r="C1342" s="12"/>
    </row>
    <row r="1343" spans="2:3">
      <c r="B1343" s="12"/>
      <c r="C1343" s="12"/>
    </row>
    <row r="1344" spans="2:3">
      <c r="B1344" s="12"/>
      <c r="C1344" s="12"/>
    </row>
    <row r="1345" spans="2:3">
      <c r="B1345" s="12"/>
      <c r="C1345" s="12"/>
    </row>
    <row r="1346" spans="2:3">
      <c r="B1346" s="12"/>
      <c r="C1346" s="12"/>
    </row>
    <row r="1347" spans="2:3">
      <c r="B1347" s="12"/>
      <c r="C1347" s="12"/>
    </row>
    <row r="1348" spans="2:3">
      <c r="B1348" s="12"/>
      <c r="C1348" s="12"/>
    </row>
    <row r="1349" spans="2:3">
      <c r="B1349" s="12"/>
      <c r="C1349" s="12"/>
    </row>
    <row r="1350" spans="2:3">
      <c r="B1350" s="12"/>
      <c r="C1350" s="12"/>
    </row>
    <row r="1351" spans="2:3">
      <c r="B1351" s="12"/>
      <c r="C1351" s="12"/>
    </row>
    <row r="1352" spans="2:3">
      <c r="B1352" s="12"/>
      <c r="C1352" s="12"/>
    </row>
    <row r="1353" spans="2:3">
      <c r="B1353" s="12"/>
      <c r="C1353" s="12"/>
    </row>
    <row r="1354" spans="2:3">
      <c r="B1354" s="12"/>
      <c r="C1354" s="12"/>
    </row>
    <row r="1355" spans="2:3">
      <c r="B1355" s="12"/>
      <c r="C1355" s="12"/>
    </row>
    <row r="1356" spans="2:3">
      <c r="B1356" s="12"/>
      <c r="C1356" s="12"/>
    </row>
    <row r="1357" spans="2:3">
      <c r="B1357" s="12"/>
      <c r="C1357" s="12"/>
    </row>
    <row r="1358" spans="2:3">
      <c r="B1358" s="12"/>
      <c r="C1358" s="12"/>
    </row>
    <row r="1359" spans="2:3">
      <c r="B1359" s="12"/>
      <c r="C1359" s="12"/>
    </row>
    <row r="1360" spans="2:3">
      <c r="B1360" s="12"/>
      <c r="C1360" s="12"/>
    </row>
    <row r="1361" spans="2:3">
      <c r="B1361" s="12"/>
      <c r="C1361" s="12"/>
    </row>
    <row r="1362" spans="2:3">
      <c r="B1362" s="12"/>
      <c r="C1362" s="12"/>
    </row>
    <row r="1363" spans="2:3">
      <c r="B1363" s="12"/>
      <c r="C1363" s="12"/>
    </row>
    <row r="1364" spans="2:3">
      <c r="B1364" s="12"/>
      <c r="C1364" s="12"/>
    </row>
    <row r="1365" spans="2:3">
      <c r="B1365" s="12"/>
      <c r="C1365" s="12"/>
    </row>
    <row r="1366" spans="2:3">
      <c r="B1366" s="12"/>
      <c r="C1366" s="12"/>
    </row>
    <row r="1367" spans="2:3">
      <c r="B1367" s="12"/>
      <c r="C1367" s="12"/>
    </row>
    <row r="1368" spans="2:3">
      <c r="B1368" s="12"/>
      <c r="C1368" s="12"/>
    </row>
    <row r="1369" spans="2:3">
      <c r="B1369" s="12"/>
      <c r="C1369" s="12"/>
    </row>
    <row r="1370" spans="2:3">
      <c r="B1370" s="12"/>
      <c r="C1370" s="12"/>
    </row>
    <row r="1371" spans="2:3">
      <c r="B1371" s="12"/>
      <c r="C1371" s="12"/>
    </row>
    <row r="1372" spans="2:3">
      <c r="B1372" s="12"/>
      <c r="C1372" s="12"/>
    </row>
    <row r="1373" spans="2:3">
      <c r="B1373" s="12"/>
      <c r="C1373" s="12"/>
    </row>
    <row r="1374" spans="2:3">
      <c r="B1374" s="12"/>
      <c r="C1374" s="12"/>
    </row>
    <row r="1375" spans="2:3">
      <c r="B1375" s="12"/>
      <c r="C1375" s="12"/>
    </row>
    <row r="1376" spans="2:3">
      <c r="B1376" s="12"/>
      <c r="C1376" s="12"/>
    </row>
    <row r="1377" spans="2:3">
      <c r="B1377" s="12"/>
      <c r="C1377" s="12"/>
    </row>
    <row r="1378" spans="2:3">
      <c r="B1378" s="12"/>
      <c r="C1378" s="12"/>
    </row>
    <row r="1379" spans="2:3">
      <c r="B1379" s="12"/>
      <c r="C1379" s="12"/>
    </row>
    <row r="1380" spans="2:3">
      <c r="B1380" s="12"/>
      <c r="C1380" s="12"/>
    </row>
    <row r="1381" spans="2:3">
      <c r="B1381" s="12"/>
      <c r="C1381" s="12"/>
    </row>
    <row r="1382" spans="2:3">
      <c r="B1382" s="12"/>
      <c r="C1382" s="12"/>
    </row>
    <row r="1383" spans="2:3">
      <c r="B1383" s="12"/>
      <c r="C1383" s="12"/>
    </row>
    <row r="1384" spans="2:3">
      <c r="B1384" s="12"/>
      <c r="C1384" s="12"/>
    </row>
    <row r="1385" spans="2:3">
      <c r="B1385" s="12"/>
      <c r="C1385" s="12"/>
    </row>
    <row r="1386" spans="2:3">
      <c r="B1386" s="12"/>
      <c r="C1386" s="12"/>
    </row>
    <row r="1387" spans="2:3">
      <c r="B1387" s="12"/>
      <c r="C1387" s="12"/>
    </row>
    <row r="1388" spans="2:3">
      <c r="B1388" s="12"/>
      <c r="C1388" s="12"/>
    </row>
    <row r="1389" spans="2:3">
      <c r="B1389" s="12"/>
      <c r="C1389" s="12"/>
    </row>
    <row r="1390" spans="2:3">
      <c r="B1390" s="12"/>
      <c r="C1390" s="12"/>
    </row>
    <row r="1391" spans="2:3">
      <c r="B1391" s="12"/>
      <c r="C1391" s="12"/>
    </row>
    <row r="1392" spans="2:3">
      <c r="B1392" s="12"/>
      <c r="C1392" s="12"/>
    </row>
    <row r="1393" spans="2:3">
      <c r="B1393" s="12"/>
      <c r="C1393" s="12"/>
    </row>
    <row r="1394" spans="2:3">
      <c r="B1394" s="12"/>
      <c r="C1394" s="12"/>
    </row>
    <row r="1395" spans="2:3">
      <c r="B1395" s="12"/>
      <c r="C1395" s="12"/>
    </row>
    <row r="1396" spans="2:3">
      <c r="B1396" s="12"/>
      <c r="C1396" s="12"/>
    </row>
    <row r="1397" spans="2:3">
      <c r="B1397" s="12"/>
      <c r="C1397" s="12"/>
    </row>
    <row r="1398" spans="2:3">
      <c r="B1398" s="12"/>
      <c r="C1398" s="12"/>
    </row>
    <row r="1399" spans="2:3">
      <c r="B1399" s="12"/>
      <c r="C1399" s="12"/>
    </row>
    <row r="1400" spans="2:3">
      <c r="B1400" s="12"/>
      <c r="C1400" s="12"/>
    </row>
    <row r="1401" spans="2:3">
      <c r="B1401" s="12"/>
      <c r="C1401" s="12"/>
    </row>
  </sheetData>
  <mergeCells count="3">
    <mergeCell ref="B2:C2"/>
    <mergeCell ref="B1:I1"/>
    <mergeCell ref="B3:I3"/>
  </mergeCells>
  <phoneticPr fontId="19" type="noConversion"/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>
    <oddFooter>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I127"/>
  <sheetViews>
    <sheetView view="pageBreakPreview" zoomScale="75" zoomScaleNormal="75" workbookViewId="0">
      <selection activeCell="J49" sqref="J49"/>
    </sheetView>
  </sheetViews>
  <sheetFormatPr baseColWidth="10" defaultRowHeight="12.75"/>
  <cols>
    <col min="1" max="1" width="24.7109375" style="18" customWidth="1"/>
    <col min="2" max="8" width="15.7109375" style="18" customWidth="1"/>
    <col min="9" max="9" width="15.7109375" style="485" customWidth="1"/>
    <col min="10" max="10" width="4.5703125" style="18" customWidth="1"/>
    <col min="11" max="16384" width="11.42578125" style="18"/>
  </cols>
  <sheetData>
    <row r="1" spans="1:9" ht="18" customHeight="1">
      <c r="A1" s="918" t="s">
        <v>438</v>
      </c>
      <c r="B1" s="919"/>
      <c r="C1" s="919"/>
      <c r="D1" s="919"/>
      <c r="E1" s="919"/>
      <c r="F1" s="919"/>
      <c r="G1" s="920"/>
      <c r="H1" s="920"/>
      <c r="I1" s="920"/>
    </row>
    <row r="2" spans="1:9" ht="12.75" customHeight="1">
      <c r="A2" s="900"/>
      <c r="B2" s="900"/>
      <c r="C2" s="900"/>
      <c r="D2" s="900"/>
      <c r="E2" s="900"/>
      <c r="F2" s="900"/>
    </row>
    <row r="3" spans="1:9" ht="15">
      <c r="A3" s="905" t="s">
        <v>539</v>
      </c>
      <c r="B3" s="905"/>
      <c r="C3" s="905"/>
      <c r="D3" s="905"/>
      <c r="E3" s="905"/>
      <c r="F3" s="905"/>
      <c r="G3" s="905"/>
      <c r="H3" s="905"/>
      <c r="I3" s="905"/>
    </row>
    <row r="4" spans="1:9" ht="13.5" thickBot="1">
      <c r="A4" s="476"/>
      <c r="B4" s="476"/>
      <c r="C4" s="476"/>
      <c r="D4" s="476"/>
      <c r="E4" s="476"/>
      <c r="F4" s="476"/>
      <c r="G4" s="476"/>
      <c r="H4" s="476"/>
      <c r="I4" s="476"/>
    </row>
    <row r="5" spans="1:9" s="477" customFormat="1" ht="30" customHeight="1">
      <c r="A5" s="903" t="s">
        <v>41</v>
      </c>
      <c r="B5" s="898" t="s">
        <v>218</v>
      </c>
      <c r="C5" s="930"/>
      <c r="D5" s="931"/>
      <c r="E5" s="898" t="s">
        <v>190</v>
      </c>
      <c r="F5" s="931"/>
      <c r="G5" s="898" t="s">
        <v>219</v>
      </c>
      <c r="H5" s="930"/>
      <c r="I5" s="899"/>
    </row>
    <row r="6" spans="1:9" s="477" customFormat="1" ht="33" customHeight="1" thickBot="1">
      <c r="A6" s="904"/>
      <c r="B6" s="538" t="s">
        <v>465</v>
      </c>
      <c r="C6" s="538" t="s">
        <v>217</v>
      </c>
      <c r="D6" s="538" t="s">
        <v>191</v>
      </c>
      <c r="E6" s="538" t="s">
        <v>217</v>
      </c>
      <c r="F6" s="538" t="s">
        <v>191</v>
      </c>
      <c r="G6" s="538" t="s">
        <v>465</v>
      </c>
      <c r="H6" s="538" t="s">
        <v>217</v>
      </c>
      <c r="I6" s="539" t="s">
        <v>191</v>
      </c>
    </row>
    <row r="7" spans="1:9" ht="24.75" customHeight="1">
      <c r="A7" s="540" t="s">
        <v>762</v>
      </c>
      <c r="B7" s="541"/>
      <c r="C7" s="510"/>
      <c r="D7" s="510"/>
      <c r="E7" s="510"/>
      <c r="F7" s="510"/>
      <c r="G7" s="541"/>
      <c r="H7" s="510"/>
      <c r="I7" s="511"/>
    </row>
    <row r="8" spans="1:9">
      <c r="A8" s="542">
        <v>2009</v>
      </c>
      <c r="B8" s="482">
        <v>138.41085374649822</v>
      </c>
      <c r="C8" s="484">
        <v>100</v>
      </c>
      <c r="D8" s="484" t="s">
        <v>760</v>
      </c>
      <c r="E8" s="484">
        <v>100</v>
      </c>
      <c r="F8" s="484" t="s">
        <v>760</v>
      </c>
      <c r="G8" s="482">
        <v>138.41085374649822</v>
      </c>
      <c r="H8" s="484">
        <v>100</v>
      </c>
      <c r="I8" s="483" t="s">
        <v>760</v>
      </c>
    </row>
    <row r="9" spans="1:9">
      <c r="A9" s="542">
        <v>2010</v>
      </c>
      <c r="B9" s="482">
        <v>138.81985581178841</v>
      </c>
      <c r="C9" s="484">
        <v>100.29549854958579</v>
      </c>
      <c r="D9" s="513">
        <v>2.9549854958579314E-3</v>
      </c>
      <c r="E9" s="484">
        <v>99.99</v>
      </c>
      <c r="F9" s="513">
        <v>-1.0000000000010001E-4</v>
      </c>
      <c r="G9" s="482">
        <v>138.83373918570697</v>
      </c>
      <c r="H9" s="484">
        <v>100.30552910249602</v>
      </c>
      <c r="I9" s="514">
        <v>3.0552910249601606E-3</v>
      </c>
    </row>
    <row r="10" spans="1:9">
      <c r="A10" s="542">
        <v>2011</v>
      </c>
      <c r="B10" s="482">
        <v>135.90770708206034</v>
      </c>
      <c r="C10" s="484">
        <v>98.191509844291232</v>
      </c>
      <c r="D10" s="513">
        <v>-2.0977897669598344E-2</v>
      </c>
      <c r="E10" s="484">
        <v>101.5</v>
      </c>
      <c r="F10" s="513">
        <v>1.5101510151015241E-2</v>
      </c>
      <c r="G10" s="482">
        <v>133.89921880005943</v>
      </c>
      <c r="H10" s="484">
        <v>96.740403787479025</v>
      </c>
      <c r="I10" s="514">
        <v>-3.554265998012951E-2</v>
      </c>
    </row>
    <row r="11" spans="1:9">
      <c r="A11" s="542">
        <v>2012</v>
      </c>
      <c r="B11" s="482">
        <v>133.64361018457998</v>
      </c>
      <c r="C11" s="484">
        <v>96.555729964176422</v>
      </c>
      <c r="D11" s="513">
        <v>-1.6659076560781805E-2</v>
      </c>
      <c r="E11" s="484">
        <v>101.70299999999999</v>
      </c>
      <c r="F11" s="513">
        <v>1.9999999999997797E-3</v>
      </c>
      <c r="G11" s="482">
        <v>131.4057699227948</v>
      </c>
      <c r="H11" s="484">
        <v>94.938920153954584</v>
      </c>
      <c r="I11" s="514">
        <v>-1.862183289499153E-2</v>
      </c>
    </row>
    <row r="12" spans="1:9">
      <c r="A12" s="542">
        <v>2013</v>
      </c>
      <c r="B12" s="482">
        <v>136.19393434624791</v>
      </c>
      <c r="C12" s="484">
        <v>98.398305233843416</v>
      </c>
      <c r="D12" s="513">
        <v>1.9083023559043122E-2</v>
      </c>
      <c r="E12" s="484">
        <v>102.10981200000001</v>
      </c>
      <c r="F12" s="513">
        <v>4.0000000000002256E-3</v>
      </c>
      <c r="G12" s="482">
        <v>133.37986984663914</v>
      </c>
      <c r="H12" s="484">
        <v>96.365181079604199</v>
      </c>
      <c r="I12" s="514">
        <v>1.5022931831716324E-2</v>
      </c>
    </row>
    <row r="13" spans="1:9">
      <c r="A13" s="542">
        <v>2014</v>
      </c>
      <c r="B13" s="482">
        <v>137.73095216951089</v>
      </c>
      <c r="C13" s="484">
        <v>99.508780158070138</v>
      </c>
      <c r="D13" s="513">
        <v>1.128550864354505E-2</v>
      </c>
      <c r="E13" s="484">
        <v>101.81139072771553</v>
      </c>
      <c r="F13" s="513">
        <v>-2.9225523623965799E-3</v>
      </c>
      <c r="G13" s="482">
        <v>135.2804938475486</v>
      </c>
      <c r="H13" s="484">
        <v>97.73835662867674</v>
      </c>
      <c r="I13" s="514">
        <v>1.4249706519393168E-2</v>
      </c>
    </row>
    <row r="14" spans="1:9" ht="13.5" thickBot="1">
      <c r="A14" s="543">
        <v>2015</v>
      </c>
      <c r="B14" s="497">
        <v>139.830328040018</v>
      </c>
      <c r="C14" s="496">
        <v>101.02555128813782</v>
      </c>
      <c r="D14" s="544">
        <v>1.5242585907075501E-2</v>
      </c>
      <c r="E14" s="496">
        <v>102.3614522689753</v>
      </c>
      <c r="F14" s="544">
        <v>5.4027504911591251E-3</v>
      </c>
      <c r="G14" s="497">
        <v>136.60447848335104</v>
      </c>
      <c r="H14" s="496">
        <v>98.694917909793716</v>
      </c>
      <c r="I14" s="545">
        <v>9.786958918811095E-3</v>
      </c>
    </row>
    <row r="15" spans="1:9" ht="14.25">
      <c r="A15" s="148" t="s">
        <v>469</v>
      </c>
      <c r="B15" s="546"/>
      <c r="C15" s="547"/>
      <c r="D15" s="548"/>
      <c r="E15" s="547"/>
      <c r="F15" s="548"/>
      <c r="G15" s="546"/>
      <c r="H15" s="547"/>
      <c r="I15" s="548"/>
    </row>
    <row r="16" spans="1:9" ht="14.25">
      <c r="A16" s="151"/>
      <c r="B16" s="549"/>
      <c r="C16" s="537"/>
      <c r="D16" s="550"/>
      <c r="E16" s="537"/>
      <c r="F16" s="550"/>
      <c r="G16" s="549"/>
      <c r="H16" s="537"/>
      <c r="I16" s="550"/>
    </row>
    <row r="17" spans="1:9" ht="14.25">
      <c r="A17" s="151"/>
      <c r="B17" s="549"/>
      <c r="C17" s="537"/>
      <c r="D17" s="550"/>
      <c r="E17" s="537"/>
      <c r="F17" s="550"/>
      <c r="G17" s="549"/>
      <c r="H17" s="537"/>
      <c r="I17" s="550"/>
    </row>
    <row r="18" spans="1:9">
      <c r="A18" s="485"/>
      <c r="B18" s="549"/>
      <c r="C18" s="537"/>
      <c r="D18" s="537"/>
      <c r="E18" s="550"/>
      <c r="F18" s="549"/>
      <c r="G18" s="537"/>
      <c r="H18" s="550"/>
      <c r="I18" s="18"/>
    </row>
    <row r="19" spans="1:9">
      <c r="A19" s="485"/>
      <c r="B19" s="549"/>
      <c r="C19" s="537"/>
      <c r="D19" s="537"/>
      <c r="E19" s="550"/>
      <c r="F19" s="549"/>
      <c r="G19" s="537"/>
      <c r="H19" s="550"/>
      <c r="I19" s="18"/>
    </row>
    <row r="20" spans="1:9">
      <c r="A20" s="485"/>
      <c r="B20" s="549"/>
      <c r="C20" s="537"/>
      <c r="D20" s="537"/>
      <c r="E20" s="550"/>
      <c r="F20" s="549"/>
      <c r="G20" s="537"/>
      <c r="H20" s="550"/>
      <c r="I20" s="18"/>
    </row>
    <row r="21" spans="1:9">
      <c r="A21" s="485"/>
      <c r="B21" s="549"/>
      <c r="C21" s="537"/>
      <c r="D21" s="537"/>
      <c r="E21" s="550"/>
      <c r="F21" s="549"/>
      <c r="G21" s="537"/>
      <c r="H21" s="550"/>
      <c r="I21" s="18"/>
    </row>
    <row r="22" spans="1:9">
      <c r="A22" s="485"/>
      <c r="B22" s="549"/>
      <c r="C22" s="537"/>
      <c r="D22" s="537"/>
      <c r="E22" s="550"/>
      <c r="F22" s="549"/>
      <c r="G22" s="537"/>
      <c r="H22" s="550"/>
      <c r="I22" s="18"/>
    </row>
    <row r="23" spans="1:9">
      <c r="A23" s="485"/>
      <c r="B23" s="549"/>
      <c r="C23" s="537"/>
      <c r="D23" s="537"/>
      <c r="E23" s="550"/>
      <c r="F23" s="549"/>
      <c r="G23" s="537"/>
      <c r="H23" s="550"/>
      <c r="I23" s="18"/>
    </row>
    <row r="24" spans="1:9">
      <c r="A24" s="485"/>
      <c r="B24" s="549"/>
      <c r="C24" s="537"/>
      <c r="D24" s="537"/>
      <c r="E24" s="550"/>
      <c r="F24" s="549"/>
      <c r="G24" s="537"/>
      <c r="H24" s="550"/>
      <c r="I24" s="18"/>
    </row>
    <row r="25" spans="1:9">
      <c r="A25" s="485"/>
      <c r="B25" s="549"/>
      <c r="C25" s="537"/>
      <c r="D25" s="537"/>
      <c r="E25" s="550"/>
      <c r="F25" s="549"/>
      <c r="G25" s="537"/>
      <c r="H25" s="550"/>
      <c r="I25" s="18"/>
    </row>
    <row r="26" spans="1:9">
      <c r="A26" s="485"/>
      <c r="B26" s="549"/>
      <c r="C26" s="537"/>
      <c r="D26" s="537"/>
      <c r="E26" s="550"/>
      <c r="F26" s="549"/>
      <c r="G26" s="537"/>
      <c r="H26" s="550"/>
      <c r="I26" s="18"/>
    </row>
    <row r="27" spans="1:9">
      <c r="A27" s="485"/>
      <c r="B27" s="549"/>
      <c r="C27" s="537"/>
      <c r="D27" s="537"/>
      <c r="E27" s="550"/>
      <c r="F27" s="549"/>
      <c r="G27" s="537"/>
      <c r="H27" s="550"/>
      <c r="I27" s="18"/>
    </row>
    <row r="28" spans="1:9">
      <c r="A28" s="485"/>
      <c r="B28" s="549"/>
      <c r="C28" s="537"/>
      <c r="D28" s="537"/>
      <c r="E28" s="550"/>
      <c r="F28" s="549"/>
      <c r="G28" s="537"/>
      <c r="H28" s="550"/>
      <c r="I28" s="18"/>
    </row>
    <row r="29" spans="1:9">
      <c r="A29" s="485"/>
      <c r="B29" s="549"/>
      <c r="C29" s="537"/>
      <c r="D29" s="537"/>
      <c r="E29" s="550"/>
      <c r="F29" s="549"/>
      <c r="G29" s="537"/>
      <c r="H29" s="550"/>
      <c r="I29" s="18"/>
    </row>
    <row r="30" spans="1:9">
      <c r="A30" s="485"/>
      <c r="B30" s="549"/>
      <c r="C30" s="537"/>
      <c r="D30" s="537"/>
      <c r="E30" s="550"/>
      <c r="F30" s="549"/>
      <c r="G30" s="537"/>
      <c r="H30" s="550"/>
      <c r="I30" s="18"/>
    </row>
    <row r="31" spans="1:9">
      <c r="A31" s="485"/>
      <c r="B31" s="549"/>
      <c r="C31" s="537"/>
      <c r="D31" s="537"/>
      <c r="E31" s="550"/>
      <c r="F31" s="549"/>
      <c r="G31" s="537"/>
      <c r="H31" s="550"/>
      <c r="I31" s="18"/>
    </row>
    <row r="32" spans="1:9">
      <c r="A32" s="485"/>
      <c r="B32" s="549"/>
      <c r="C32" s="537"/>
      <c r="D32" s="537"/>
      <c r="E32" s="550"/>
      <c r="F32" s="549"/>
      <c r="G32" s="537"/>
      <c r="H32" s="550"/>
      <c r="I32" s="18"/>
    </row>
    <row r="33" spans="1:9">
      <c r="A33" s="485"/>
      <c r="B33" s="549"/>
      <c r="C33" s="537"/>
      <c r="D33" s="537"/>
      <c r="E33" s="550"/>
      <c r="F33" s="549"/>
      <c r="G33" s="537"/>
      <c r="H33" s="550"/>
      <c r="I33" s="18"/>
    </row>
    <row r="34" spans="1:9">
      <c r="A34" s="485"/>
      <c r="B34" s="549"/>
      <c r="C34" s="537"/>
      <c r="D34" s="537"/>
      <c r="E34" s="550"/>
      <c r="F34" s="549"/>
      <c r="G34" s="537"/>
      <c r="H34" s="550"/>
      <c r="I34" s="18"/>
    </row>
    <row r="35" spans="1:9">
      <c r="A35" s="485"/>
      <c r="B35" s="549"/>
      <c r="C35" s="537"/>
      <c r="D35" s="537"/>
      <c r="E35" s="550"/>
      <c r="F35" s="549"/>
      <c r="G35" s="537"/>
      <c r="H35" s="550"/>
      <c r="I35" s="18"/>
    </row>
    <row r="36" spans="1:9">
      <c r="A36" s="485"/>
      <c r="B36" s="549"/>
      <c r="C36" s="537"/>
      <c r="D36" s="537"/>
      <c r="E36" s="550"/>
      <c r="F36" s="549"/>
      <c r="G36" s="537"/>
      <c r="H36" s="550"/>
      <c r="I36" s="18"/>
    </row>
    <row r="37" spans="1:9">
      <c r="A37" s="485"/>
      <c r="B37" s="549"/>
      <c r="C37" s="537"/>
      <c r="D37" s="537"/>
      <c r="E37" s="550"/>
      <c r="F37" s="549"/>
      <c r="G37" s="537"/>
      <c r="H37" s="550"/>
      <c r="I37" s="18"/>
    </row>
    <row r="38" spans="1:9">
      <c r="A38" s="485"/>
      <c r="B38" s="549"/>
      <c r="C38" s="537"/>
      <c r="D38" s="537"/>
      <c r="E38" s="550"/>
      <c r="F38" s="549"/>
      <c r="G38" s="537"/>
      <c r="H38" s="550"/>
      <c r="I38" s="18"/>
    </row>
    <row r="39" spans="1:9">
      <c r="A39" s="485"/>
      <c r="B39" s="549"/>
      <c r="C39" s="537"/>
      <c r="D39" s="537"/>
      <c r="E39" s="550"/>
      <c r="F39" s="549"/>
      <c r="G39" s="537"/>
      <c r="H39" s="550"/>
      <c r="I39" s="18"/>
    </row>
    <row r="40" spans="1:9">
      <c r="A40" s="485"/>
      <c r="B40" s="549"/>
      <c r="C40" s="537"/>
      <c r="D40" s="537"/>
      <c r="E40" s="550"/>
      <c r="F40" s="549"/>
      <c r="G40" s="537"/>
      <c r="H40" s="550"/>
      <c r="I40" s="18"/>
    </row>
    <row r="41" spans="1:9">
      <c r="A41" s="485"/>
      <c r="B41" s="549"/>
      <c r="C41" s="537"/>
      <c r="D41" s="537"/>
      <c r="E41" s="550"/>
      <c r="F41" s="549"/>
      <c r="G41" s="537"/>
      <c r="H41" s="550"/>
      <c r="I41" s="18"/>
    </row>
    <row r="42" spans="1:9">
      <c r="A42" s="485"/>
      <c r="B42" s="549"/>
      <c r="C42" s="537"/>
      <c r="D42" s="537"/>
      <c r="E42" s="550"/>
      <c r="F42" s="549"/>
      <c r="G42" s="537"/>
      <c r="H42" s="550"/>
      <c r="I42" s="18"/>
    </row>
    <row r="43" spans="1:9">
      <c r="A43" s="485"/>
      <c r="B43" s="549"/>
      <c r="C43" s="537"/>
      <c r="D43" s="537"/>
      <c r="E43" s="550"/>
      <c r="F43" s="549"/>
      <c r="G43" s="537"/>
      <c r="H43" s="550"/>
      <c r="I43" s="18"/>
    </row>
    <row r="44" spans="1:9">
      <c r="A44" s="485"/>
      <c r="B44" s="549"/>
      <c r="C44" s="537"/>
      <c r="D44" s="537"/>
      <c r="E44" s="550"/>
      <c r="F44" s="549"/>
      <c r="G44" s="537"/>
      <c r="H44" s="550"/>
      <c r="I44" s="18"/>
    </row>
    <row r="45" spans="1:9">
      <c r="A45" s="485"/>
      <c r="B45" s="549"/>
      <c r="C45" s="537"/>
      <c r="D45" s="537"/>
      <c r="E45" s="550"/>
      <c r="F45" s="549"/>
      <c r="G45" s="537"/>
      <c r="H45" s="550"/>
      <c r="I45" s="18"/>
    </row>
    <row r="46" spans="1:9">
      <c r="A46" s="485"/>
      <c r="B46" s="549"/>
      <c r="C46" s="537"/>
      <c r="D46" s="537"/>
      <c r="E46" s="550"/>
      <c r="F46" s="549"/>
      <c r="G46" s="537"/>
      <c r="H46" s="550"/>
      <c r="I46" s="18"/>
    </row>
    <row r="47" spans="1:9">
      <c r="A47" s="485"/>
      <c r="B47" s="549"/>
      <c r="C47" s="537"/>
      <c r="D47" s="537"/>
      <c r="E47" s="550"/>
      <c r="F47" s="549"/>
      <c r="G47" s="537"/>
      <c r="H47" s="550"/>
      <c r="I47" s="18"/>
    </row>
    <row r="48" spans="1:9">
      <c r="A48" s="485"/>
      <c r="B48" s="549"/>
      <c r="C48" s="537"/>
      <c r="D48" s="537"/>
      <c r="E48" s="550"/>
      <c r="F48" s="549"/>
      <c r="G48" s="537"/>
      <c r="H48" s="550"/>
      <c r="I48" s="18"/>
    </row>
    <row r="49" spans="1:9">
      <c r="A49" s="485"/>
      <c r="B49" s="549"/>
      <c r="C49" s="537"/>
      <c r="D49" s="537"/>
      <c r="E49" s="550"/>
      <c r="F49" s="549"/>
      <c r="G49" s="537"/>
      <c r="H49" s="550"/>
      <c r="I49" s="18"/>
    </row>
    <row r="50" spans="1:9">
      <c r="A50" s="485"/>
      <c r="B50" s="549"/>
      <c r="C50" s="537"/>
      <c r="D50" s="537"/>
      <c r="E50" s="550"/>
      <c r="F50" s="549"/>
      <c r="G50" s="537"/>
      <c r="H50" s="550"/>
      <c r="I50" s="18"/>
    </row>
    <row r="51" spans="1:9">
      <c r="A51" s="485"/>
      <c r="B51" s="549"/>
      <c r="C51" s="537"/>
      <c r="D51" s="537"/>
      <c r="E51" s="550"/>
      <c r="F51" s="549"/>
      <c r="G51" s="537"/>
      <c r="H51" s="550"/>
      <c r="I51" s="18"/>
    </row>
    <row r="52" spans="1:9">
      <c r="A52" s="485"/>
      <c r="B52" s="549"/>
      <c r="C52" s="537"/>
      <c r="D52" s="537"/>
      <c r="E52" s="550"/>
      <c r="F52" s="549"/>
      <c r="G52" s="537"/>
      <c r="H52" s="550"/>
      <c r="I52" s="18"/>
    </row>
    <row r="53" spans="1:9">
      <c r="A53" s="485"/>
      <c r="B53" s="549"/>
      <c r="C53" s="537"/>
      <c r="D53" s="537"/>
      <c r="E53" s="550"/>
      <c r="F53" s="549"/>
      <c r="G53" s="537"/>
      <c r="H53" s="550"/>
      <c r="I53" s="18"/>
    </row>
    <row r="54" spans="1:9">
      <c r="A54" s="485"/>
      <c r="B54" s="549"/>
      <c r="C54" s="537"/>
      <c r="D54" s="537"/>
      <c r="E54" s="550"/>
      <c r="F54" s="549"/>
      <c r="G54" s="537"/>
      <c r="H54" s="550"/>
      <c r="I54" s="18"/>
    </row>
    <row r="55" spans="1:9">
      <c r="A55" s="485"/>
      <c r="B55" s="549"/>
      <c r="C55" s="537"/>
      <c r="D55" s="537"/>
      <c r="E55" s="550"/>
      <c r="F55" s="549"/>
      <c r="G55" s="537"/>
      <c r="H55" s="550"/>
      <c r="I55" s="18"/>
    </row>
    <row r="56" spans="1:9">
      <c r="A56" s="485"/>
      <c r="B56" s="549"/>
      <c r="C56" s="537"/>
      <c r="D56" s="537"/>
      <c r="E56" s="550"/>
      <c r="F56" s="549"/>
      <c r="G56" s="537"/>
      <c r="H56" s="550"/>
      <c r="I56" s="18"/>
    </row>
    <row r="57" spans="1:9">
      <c r="A57" s="485"/>
      <c r="B57" s="549"/>
      <c r="C57" s="537"/>
      <c r="D57" s="537"/>
      <c r="E57" s="550"/>
      <c r="F57" s="549"/>
      <c r="G57" s="537"/>
      <c r="H57" s="550"/>
      <c r="I57" s="18"/>
    </row>
    <row r="58" spans="1:9">
      <c r="A58" s="485"/>
      <c r="B58" s="549"/>
      <c r="C58" s="537"/>
      <c r="D58" s="537"/>
      <c r="E58" s="550"/>
      <c r="F58" s="549"/>
      <c r="G58" s="537"/>
      <c r="H58" s="550"/>
      <c r="I58" s="18"/>
    </row>
    <row r="59" spans="1:9">
      <c r="A59" s="485"/>
      <c r="B59" s="549"/>
      <c r="C59" s="537"/>
      <c r="D59" s="537"/>
      <c r="E59" s="550"/>
      <c r="F59" s="549"/>
      <c r="G59" s="537"/>
      <c r="H59" s="550"/>
      <c r="I59" s="18"/>
    </row>
    <row r="60" spans="1:9">
      <c r="A60" s="485"/>
      <c r="B60" s="549"/>
      <c r="C60" s="537"/>
      <c r="D60" s="537"/>
      <c r="E60" s="550"/>
      <c r="F60" s="549"/>
      <c r="G60" s="537"/>
      <c r="H60" s="550"/>
      <c r="I60" s="18"/>
    </row>
    <row r="61" spans="1:9">
      <c r="A61" s="485"/>
      <c r="B61" s="549"/>
      <c r="C61" s="537"/>
      <c r="D61" s="537"/>
      <c r="E61" s="550"/>
      <c r="F61" s="549"/>
      <c r="G61" s="537"/>
      <c r="H61" s="550"/>
      <c r="I61" s="18"/>
    </row>
    <row r="62" spans="1:9">
      <c r="A62" s="485"/>
      <c r="B62" s="549"/>
      <c r="C62" s="537"/>
      <c r="D62" s="537"/>
      <c r="E62" s="550"/>
      <c r="F62" s="549"/>
      <c r="G62" s="537"/>
      <c r="H62" s="550"/>
      <c r="I62" s="18"/>
    </row>
    <row r="63" spans="1:9">
      <c r="A63" s="485"/>
      <c r="B63" s="549"/>
      <c r="C63" s="537"/>
      <c r="D63" s="537"/>
      <c r="E63" s="550"/>
      <c r="F63" s="549"/>
      <c r="G63" s="537"/>
      <c r="H63" s="550"/>
      <c r="I63" s="18"/>
    </row>
    <row r="64" spans="1:9">
      <c r="A64" s="485"/>
      <c r="B64" s="549"/>
      <c r="C64" s="537"/>
      <c r="D64" s="537"/>
      <c r="E64" s="550"/>
      <c r="F64" s="549"/>
      <c r="G64" s="537"/>
      <c r="H64" s="550"/>
      <c r="I64" s="18"/>
    </row>
    <row r="65" spans="1:9">
      <c r="A65" s="485"/>
      <c r="B65" s="549"/>
      <c r="C65" s="537"/>
      <c r="D65" s="537"/>
      <c r="E65" s="550"/>
      <c r="F65" s="549"/>
      <c r="G65" s="537"/>
      <c r="H65" s="550"/>
      <c r="I65" s="18"/>
    </row>
    <row r="66" spans="1:9">
      <c r="A66" s="485"/>
      <c r="B66" s="549"/>
      <c r="C66" s="537"/>
      <c r="D66" s="537"/>
      <c r="E66" s="550"/>
      <c r="F66" s="549"/>
      <c r="G66" s="537"/>
      <c r="H66" s="550"/>
      <c r="I66" s="18"/>
    </row>
    <row r="67" spans="1:9">
      <c r="A67" s="485"/>
      <c r="B67" s="549"/>
      <c r="C67" s="537"/>
      <c r="D67" s="537"/>
      <c r="E67" s="550"/>
      <c r="F67" s="549"/>
      <c r="G67" s="537"/>
      <c r="H67" s="550"/>
      <c r="I67" s="18"/>
    </row>
    <row r="68" spans="1:9">
      <c r="A68" s="485"/>
      <c r="B68" s="549"/>
      <c r="C68" s="537"/>
      <c r="D68" s="537"/>
      <c r="E68" s="550"/>
      <c r="F68" s="549"/>
      <c r="G68" s="537"/>
      <c r="H68" s="550"/>
      <c r="I68" s="18"/>
    </row>
    <row r="69" spans="1:9">
      <c r="A69" s="485"/>
      <c r="B69" s="549"/>
      <c r="C69" s="537"/>
      <c r="D69" s="537"/>
      <c r="E69" s="550"/>
      <c r="F69" s="549"/>
      <c r="G69" s="537"/>
      <c r="H69" s="550"/>
      <c r="I69" s="18"/>
    </row>
    <row r="70" spans="1:9">
      <c r="A70" s="485"/>
      <c r="B70" s="549"/>
      <c r="C70" s="537"/>
      <c r="D70" s="537"/>
      <c r="E70" s="550"/>
      <c r="F70" s="549"/>
      <c r="G70" s="537"/>
      <c r="H70" s="550"/>
      <c r="I70" s="18"/>
    </row>
    <row r="71" spans="1:9">
      <c r="A71" s="485"/>
      <c r="B71" s="549"/>
      <c r="C71" s="537"/>
      <c r="D71" s="537"/>
      <c r="E71" s="550"/>
      <c r="F71" s="549"/>
      <c r="G71" s="537"/>
      <c r="H71" s="550"/>
      <c r="I71" s="18"/>
    </row>
    <row r="72" spans="1:9">
      <c r="A72" s="485"/>
      <c r="B72" s="549"/>
      <c r="C72" s="537"/>
      <c r="D72" s="537"/>
      <c r="E72" s="550"/>
      <c r="F72" s="549"/>
      <c r="G72" s="537"/>
      <c r="H72" s="550"/>
      <c r="I72" s="18"/>
    </row>
    <row r="73" spans="1:9">
      <c r="A73" s="485"/>
      <c r="B73" s="549"/>
      <c r="C73" s="537"/>
      <c r="D73" s="537"/>
      <c r="E73" s="550"/>
      <c r="F73" s="549"/>
      <c r="G73" s="537"/>
      <c r="H73" s="550"/>
      <c r="I73" s="18"/>
    </row>
    <row r="74" spans="1:9">
      <c r="A74" s="485"/>
      <c r="B74" s="549"/>
      <c r="C74" s="537"/>
      <c r="D74" s="537"/>
      <c r="E74" s="550"/>
      <c r="F74" s="549"/>
      <c r="G74" s="537"/>
      <c r="H74" s="550"/>
      <c r="I74" s="18"/>
    </row>
    <row r="75" spans="1:9">
      <c r="A75" s="485"/>
      <c r="B75" s="549"/>
      <c r="C75" s="537"/>
      <c r="D75" s="537"/>
      <c r="E75" s="550"/>
      <c r="F75" s="549"/>
      <c r="G75" s="537"/>
      <c r="H75" s="550"/>
      <c r="I75" s="18"/>
    </row>
    <row r="76" spans="1:9">
      <c r="A76" s="485"/>
      <c r="B76" s="549"/>
      <c r="C76" s="537"/>
      <c r="D76" s="537"/>
      <c r="E76" s="550"/>
      <c r="F76" s="549"/>
      <c r="G76" s="537"/>
      <c r="H76" s="550"/>
      <c r="I76" s="18"/>
    </row>
    <row r="77" spans="1:9">
      <c r="A77" s="485"/>
      <c r="B77" s="549"/>
      <c r="C77" s="537"/>
      <c r="D77" s="537"/>
      <c r="E77" s="550"/>
      <c r="F77" s="549"/>
      <c r="G77" s="537"/>
      <c r="H77" s="550"/>
      <c r="I77" s="18"/>
    </row>
    <row r="78" spans="1:9">
      <c r="A78" s="485"/>
      <c r="B78" s="549"/>
      <c r="C78" s="537"/>
      <c r="D78" s="537"/>
      <c r="E78" s="550"/>
      <c r="F78" s="549"/>
      <c r="G78" s="537"/>
      <c r="H78" s="550"/>
      <c r="I78" s="18"/>
    </row>
    <row r="79" spans="1:9">
      <c r="A79" s="485"/>
      <c r="B79" s="549"/>
      <c r="C79" s="537"/>
      <c r="D79" s="537"/>
      <c r="E79" s="550"/>
      <c r="F79" s="549"/>
      <c r="G79" s="537"/>
      <c r="H79" s="550"/>
      <c r="I79" s="18"/>
    </row>
    <row r="80" spans="1:9">
      <c r="A80" s="485"/>
      <c r="B80" s="549"/>
      <c r="C80" s="537"/>
      <c r="D80" s="537"/>
      <c r="E80" s="550"/>
      <c r="F80" s="549"/>
      <c r="G80" s="537"/>
      <c r="H80" s="550"/>
      <c r="I80" s="18"/>
    </row>
    <row r="81" spans="1:9">
      <c r="A81" s="485"/>
      <c r="B81" s="549"/>
      <c r="C81" s="537"/>
      <c r="D81" s="537"/>
      <c r="E81" s="550"/>
      <c r="F81" s="549"/>
      <c r="G81" s="537"/>
      <c r="H81" s="550"/>
      <c r="I81" s="18"/>
    </row>
    <row r="82" spans="1:9">
      <c r="A82" s="485"/>
      <c r="B82" s="549"/>
      <c r="C82" s="537"/>
      <c r="D82" s="537"/>
      <c r="E82" s="550"/>
      <c r="F82" s="549"/>
      <c r="G82" s="537"/>
      <c r="H82" s="550"/>
      <c r="I82" s="18"/>
    </row>
    <row r="83" spans="1:9">
      <c r="A83" s="485"/>
      <c r="B83" s="549"/>
      <c r="C83" s="537"/>
      <c r="D83" s="537"/>
      <c r="E83" s="550"/>
      <c r="F83" s="549"/>
      <c r="G83" s="537"/>
      <c r="H83" s="550"/>
      <c r="I83" s="18"/>
    </row>
    <row r="84" spans="1:9">
      <c r="A84" s="485"/>
      <c r="B84" s="549"/>
      <c r="C84" s="537"/>
      <c r="D84" s="537"/>
      <c r="E84" s="550"/>
      <c r="F84" s="549"/>
      <c r="G84" s="537"/>
      <c r="H84" s="550"/>
      <c r="I84" s="18"/>
    </row>
    <row r="85" spans="1:9">
      <c r="A85" s="485"/>
      <c r="B85" s="549"/>
      <c r="C85" s="537"/>
      <c r="D85" s="537"/>
      <c r="E85" s="550"/>
      <c r="F85" s="549"/>
      <c r="G85" s="537"/>
      <c r="H85" s="550"/>
      <c r="I85" s="18"/>
    </row>
    <row r="86" spans="1:9">
      <c r="A86" s="485"/>
      <c r="B86" s="549"/>
      <c r="C86" s="537"/>
      <c r="D86" s="537"/>
      <c r="E86" s="550"/>
      <c r="F86" s="549"/>
      <c r="G86" s="537"/>
      <c r="H86" s="550"/>
      <c r="I86" s="18"/>
    </row>
    <row r="87" spans="1:9">
      <c r="A87" s="485"/>
      <c r="B87" s="549"/>
      <c r="C87" s="537"/>
      <c r="D87" s="537"/>
      <c r="E87" s="550"/>
      <c r="F87" s="549"/>
      <c r="G87" s="537"/>
      <c r="H87" s="550"/>
      <c r="I87" s="18"/>
    </row>
    <row r="88" spans="1:9">
      <c r="A88" s="485"/>
      <c r="B88" s="549"/>
      <c r="C88" s="537"/>
      <c r="D88" s="537"/>
      <c r="E88" s="550"/>
      <c r="F88" s="549"/>
      <c r="G88" s="537"/>
      <c r="H88" s="550"/>
      <c r="I88" s="18"/>
    </row>
    <row r="89" spans="1:9">
      <c r="A89" s="485"/>
      <c r="B89" s="549"/>
      <c r="C89" s="537"/>
      <c r="D89" s="537"/>
      <c r="E89" s="550"/>
      <c r="F89" s="549"/>
      <c r="G89" s="537"/>
      <c r="H89" s="550"/>
      <c r="I89" s="18"/>
    </row>
    <row r="90" spans="1:9">
      <c r="A90" s="485"/>
      <c r="B90" s="549"/>
      <c r="C90" s="537"/>
      <c r="D90" s="537"/>
      <c r="E90" s="550"/>
      <c r="F90" s="549"/>
      <c r="G90" s="537"/>
      <c r="H90" s="550"/>
      <c r="I90" s="18"/>
    </row>
    <row r="91" spans="1:9">
      <c r="A91" s="485"/>
      <c r="B91" s="549"/>
      <c r="C91" s="537"/>
      <c r="D91" s="537"/>
      <c r="E91" s="550"/>
      <c r="F91" s="549"/>
      <c r="G91" s="537"/>
      <c r="H91" s="550"/>
      <c r="I91" s="18"/>
    </row>
    <row r="92" spans="1:9">
      <c r="A92" s="485"/>
      <c r="B92" s="549"/>
      <c r="C92" s="537"/>
      <c r="D92" s="537"/>
      <c r="E92" s="550"/>
      <c r="F92" s="549"/>
      <c r="G92" s="537"/>
      <c r="H92" s="550"/>
      <c r="I92" s="18"/>
    </row>
    <row r="93" spans="1:9">
      <c r="A93" s="485"/>
      <c r="B93" s="549"/>
      <c r="C93" s="537"/>
      <c r="D93" s="537"/>
      <c r="E93" s="550"/>
      <c r="F93" s="549"/>
      <c r="G93" s="537"/>
      <c r="H93" s="550"/>
      <c r="I93" s="18"/>
    </row>
    <row r="94" spans="1:9">
      <c r="A94" s="485"/>
      <c r="B94" s="549"/>
      <c r="C94" s="537"/>
      <c r="D94" s="537"/>
      <c r="E94" s="550"/>
      <c r="F94" s="549"/>
      <c r="G94" s="537"/>
      <c r="H94" s="550"/>
      <c r="I94" s="18"/>
    </row>
    <row r="95" spans="1:9">
      <c r="A95" s="485"/>
      <c r="B95" s="549"/>
      <c r="C95" s="537"/>
      <c r="D95" s="537"/>
      <c r="E95" s="550"/>
      <c r="F95" s="549"/>
      <c r="G95" s="537"/>
      <c r="H95" s="550"/>
      <c r="I95" s="18"/>
    </row>
    <row r="96" spans="1:9">
      <c r="A96" s="485"/>
      <c r="B96" s="549"/>
      <c r="C96" s="537"/>
      <c r="D96" s="537"/>
      <c r="E96" s="550"/>
      <c r="F96" s="549"/>
      <c r="G96" s="537"/>
      <c r="H96" s="550"/>
      <c r="I96" s="18"/>
    </row>
    <row r="97" spans="1:9">
      <c r="A97" s="485"/>
      <c r="B97" s="549"/>
      <c r="C97" s="537"/>
      <c r="D97" s="537"/>
      <c r="E97" s="550"/>
      <c r="F97" s="549"/>
      <c r="G97" s="537"/>
      <c r="H97" s="550"/>
      <c r="I97" s="18"/>
    </row>
    <row r="98" spans="1:9">
      <c r="A98" s="485"/>
      <c r="B98" s="549"/>
      <c r="C98" s="537"/>
      <c r="D98" s="537"/>
      <c r="E98" s="550"/>
      <c r="F98" s="549"/>
      <c r="G98" s="537"/>
      <c r="H98" s="550"/>
      <c r="I98" s="18"/>
    </row>
    <row r="99" spans="1:9">
      <c r="A99" s="485"/>
      <c r="B99" s="549"/>
      <c r="C99" s="537"/>
      <c r="D99" s="537"/>
      <c r="E99" s="550"/>
      <c r="F99" s="549"/>
      <c r="G99" s="537"/>
      <c r="H99" s="550"/>
      <c r="I99" s="18"/>
    </row>
    <row r="100" spans="1:9">
      <c r="A100" s="485"/>
      <c r="B100" s="549"/>
      <c r="C100" s="537"/>
      <c r="D100" s="537"/>
      <c r="E100" s="550"/>
      <c r="F100" s="549"/>
      <c r="G100" s="537"/>
      <c r="H100" s="550"/>
      <c r="I100" s="18"/>
    </row>
    <row r="101" spans="1:9">
      <c r="A101" s="485"/>
      <c r="B101" s="549"/>
      <c r="C101" s="537"/>
      <c r="D101" s="537"/>
      <c r="E101" s="550"/>
      <c r="F101" s="549"/>
      <c r="G101" s="537"/>
      <c r="H101" s="550"/>
      <c r="I101" s="18"/>
    </row>
    <row r="102" spans="1:9">
      <c r="A102" s="485"/>
      <c r="B102" s="549"/>
      <c r="C102" s="537"/>
      <c r="D102" s="537"/>
      <c r="E102" s="550"/>
      <c r="F102" s="549"/>
      <c r="G102" s="537"/>
      <c r="H102" s="550"/>
      <c r="I102" s="18"/>
    </row>
    <row r="103" spans="1:9">
      <c r="A103" s="485"/>
      <c r="B103" s="549"/>
      <c r="C103" s="537"/>
      <c r="D103" s="537"/>
      <c r="E103" s="550"/>
      <c r="F103" s="549"/>
      <c r="G103" s="537"/>
      <c r="H103" s="550"/>
      <c r="I103" s="18"/>
    </row>
    <row r="104" spans="1:9">
      <c r="A104" s="485"/>
      <c r="B104" s="549"/>
      <c r="C104" s="537"/>
      <c r="D104" s="537"/>
      <c r="E104" s="550"/>
      <c r="F104" s="549"/>
      <c r="G104" s="537"/>
      <c r="H104" s="550"/>
      <c r="I104" s="18"/>
    </row>
    <row r="105" spans="1:9">
      <c r="A105" s="485"/>
      <c r="B105" s="549"/>
      <c r="C105" s="537"/>
      <c r="D105" s="537"/>
      <c r="E105" s="550"/>
      <c r="F105" s="549"/>
      <c r="G105" s="537"/>
      <c r="H105" s="550"/>
      <c r="I105" s="18"/>
    </row>
    <row r="106" spans="1:9">
      <c r="A106" s="485"/>
      <c r="B106" s="549"/>
      <c r="C106" s="537"/>
      <c r="D106" s="537"/>
      <c r="E106" s="550"/>
      <c r="F106" s="549"/>
      <c r="G106" s="537"/>
      <c r="H106" s="550"/>
      <c r="I106" s="18"/>
    </row>
    <row r="107" spans="1:9">
      <c r="A107" s="485"/>
      <c r="B107" s="549"/>
      <c r="C107" s="537"/>
      <c r="D107" s="537"/>
      <c r="E107" s="550"/>
      <c r="F107" s="549"/>
      <c r="G107" s="537"/>
      <c r="H107" s="550"/>
      <c r="I107" s="18"/>
    </row>
    <row r="108" spans="1:9">
      <c r="A108" s="485"/>
      <c r="B108" s="549"/>
      <c r="C108" s="537"/>
      <c r="D108" s="537"/>
      <c r="E108" s="550"/>
      <c r="F108" s="549"/>
      <c r="G108" s="537"/>
      <c r="H108" s="550"/>
      <c r="I108" s="18"/>
    </row>
    <row r="109" spans="1:9">
      <c r="A109" s="485"/>
      <c r="B109" s="549"/>
      <c r="C109" s="537"/>
      <c r="D109" s="537"/>
      <c r="E109" s="550"/>
      <c r="F109" s="549"/>
      <c r="G109" s="537"/>
      <c r="H109" s="550"/>
      <c r="I109" s="18"/>
    </row>
    <row r="110" spans="1:9">
      <c r="A110" s="485"/>
      <c r="B110" s="549"/>
      <c r="C110" s="537"/>
      <c r="D110" s="537"/>
      <c r="E110" s="550"/>
      <c r="F110" s="549"/>
      <c r="G110" s="537"/>
      <c r="H110" s="550"/>
      <c r="I110" s="18"/>
    </row>
    <row r="111" spans="1:9">
      <c r="A111" s="485"/>
      <c r="B111" s="549"/>
      <c r="C111" s="537"/>
      <c r="D111" s="537"/>
      <c r="E111" s="550"/>
      <c r="F111" s="549"/>
      <c r="G111" s="537"/>
      <c r="H111" s="550"/>
      <c r="I111" s="18"/>
    </row>
    <row r="112" spans="1:9">
      <c r="A112" s="485"/>
      <c r="B112" s="549"/>
      <c r="C112" s="537"/>
      <c r="D112" s="537"/>
      <c r="E112" s="550"/>
      <c r="F112" s="549"/>
      <c r="G112" s="537"/>
      <c r="H112" s="550"/>
      <c r="I112" s="18"/>
    </row>
    <row r="113" spans="1:9">
      <c r="A113" s="485"/>
      <c r="B113" s="549"/>
      <c r="C113" s="537"/>
      <c r="D113" s="537"/>
      <c r="E113" s="550"/>
      <c r="F113" s="549"/>
      <c r="G113" s="537"/>
      <c r="H113" s="550"/>
      <c r="I113" s="18"/>
    </row>
    <row r="114" spans="1:9">
      <c r="A114" s="485"/>
      <c r="B114" s="549"/>
      <c r="C114" s="537"/>
      <c r="D114" s="537"/>
      <c r="E114" s="550"/>
      <c r="F114" s="549"/>
      <c r="G114" s="537"/>
      <c r="H114" s="550"/>
      <c r="I114" s="18"/>
    </row>
    <row r="115" spans="1:9">
      <c r="A115" s="485"/>
      <c r="B115" s="549"/>
      <c r="C115" s="537"/>
      <c r="D115" s="537"/>
      <c r="E115" s="550"/>
      <c r="F115" s="549"/>
      <c r="G115" s="537"/>
      <c r="H115" s="550"/>
      <c r="I115" s="18"/>
    </row>
    <row r="116" spans="1:9">
      <c r="A116" s="485"/>
      <c r="B116" s="549"/>
      <c r="C116" s="537"/>
      <c r="D116" s="537"/>
      <c r="E116" s="550"/>
      <c r="F116" s="549"/>
      <c r="G116" s="537"/>
      <c r="H116" s="550"/>
      <c r="I116" s="18"/>
    </row>
    <row r="117" spans="1:9">
      <c r="A117" s="485"/>
      <c r="B117" s="549"/>
      <c r="C117" s="537"/>
      <c r="D117" s="537"/>
      <c r="E117" s="550"/>
      <c r="F117" s="549"/>
      <c r="G117" s="537"/>
      <c r="H117" s="550"/>
      <c r="I117" s="18"/>
    </row>
    <row r="118" spans="1:9">
      <c r="A118" s="485"/>
      <c r="B118" s="549"/>
      <c r="C118" s="537"/>
      <c r="D118" s="537"/>
      <c r="E118" s="550"/>
      <c r="F118" s="549"/>
      <c r="G118" s="537"/>
      <c r="H118" s="550"/>
      <c r="I118" s="18"/>
    </row>
    <row r="119" spans="1:9">
      <c r="A119" s="485"/>
      <c r="B119" s="549"/>
      <c r="C119" s="537"/>
      <c r="D119" s="537"/>
      <c r="E119" s="550"/>
      <c r="F119" s="549"/>
      <c r="G119" s="537"/>
      <c r="H119" s="550"/>
      <c r="I119" s="18"/>
    </row>
    <row r="120" spans="1:9">
      <c r="A120" s="485"/>
      <c r="B120" s="549"/>
      <c r="C120" s="537"/>
      <c r="D120" s="537"/>
      <c r="E120" s="550"/>
      <c r="F120" s="549"/>
      <c r="G120" s="537"/>
      <c r="H120" s="550"/>
      <c r="I120" s="18"/>
    </row>
    <row r="121" spans="1:9">
      <c r="A121" s="485"/>
      <c r="B121" s="549"/>
      <c r="C121" s="537"/>
      <c r="D121" s="537"/>
      <c r="E121" s="550"/>
      <c r="F121" s="549"/>
      <c r="G121" s="537"/>
      <c r="H121" s="550"/>
      <c r="I121" s="18"/>
    </row>
    <row r="122" spans="1:9">
      <c r="A122" s="485"/>
      <c r="B122" s="549"/>
      <c r="C122" s="537"/>
      <c r="D122" s="537"/>
      <c r="E122" s="550"/>
      <c r="F122" s="549"/>
      <c r="G122" s="537"/>
      <c r="H122" s="550"/>
      <c r="I122" s="18"/>
    </row>
    <row r="123" spans="1:9">
      <c r="A123" s="485"/>
      <c r="B123" s="549"/>
      <c r="C123" s="537"/>
      <c r="D123" s="537"/>
      <c r="E123" s="550"/>
      <c r="F123" s="549"/>
      <c r="G123" s="537"/>
      <c r="H123" s="550"/>
      <c r="I123" s="18"/>
    </row>
    <row r="124" spans="1:9">
      <c r="A124" s="485"/>
      <c r="B124" s="485"/>
      <c r="C124" s="485"/>
      <c r="D124" s="485"/>
      <c r="E124" s="485"/>
      <c r="F124" s="485"/>
      <c r="G124" s="485"/>
      <c r="H124" s="485"/>
    </row>
    <row r="125" spans="1:9">
      <c r="A125" s="485"/>
      <c r="B125" s="485"/>
      <c r="C125" s="485"/>
      <c r="D125" s="485"/>
      <c r="E125" s="485"/>
      <c r="F125" s="485"/>
      <c r="G125" s="485"/>
      <c r="H125" s="485"/>
    </row>
    <row r="126" spans="1:9">
      <c r="A126" s="485"/>
      <c r="B126" s="485"/>
      <c r="C126" s="485"/>
      <c r="D126" s="485"/>
      <c r="E126" s="485"/>
      <c r="F126" s="485"/>
      <c r="G126" s="485"/>
      <c r="H126" s="485"/>
    </row>
    <row r="127" spans="1:9">
      <c r="A127" s="485"/>
      <c r="B127" s="485"/>
      <c r="C127" s="485"/>
      <c r="D127" s="485"/>
      <c r="E127" s="485"/>
      <c r="F127" s="485"/>
      <c r="G127" s="485"/>
      <c r="H127" s="485"/>
    </row>
  </sheetData>
  <mergeCells count="7">
    <mergeCell ref="A2:F2"/>
    <mergeCell ref="A3:I3"/>
    <mergeCell ref="A1:I1"/>
    <mergeCell ref="B5:D5"/>
    <mergeCell ref="E5:F5"/>
    <mergeCell ref="G5:I5"/>
    <mergeCell ref="A5:A6"/>
  </mergeCells>
  <phoneticPr fontId="19" type="noConversion"/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>
    <oddFooter>&amp;A</oddFooter>
  </headerFooter>
  <colBreaks count="1" manualBreakCount="1">
    <brk id="9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 codeName="Hoja311">
    <pageSetUpPr fitToPage="1"/>
  </sheetPr>
  <dimension ref="A1:O42"/>
  <sheetViews>
    <sheetView showGridLines="0" view="pageBreakPreview" zoomScale="75" zoomScaleNormal="75" workbookViewId="0">
      <selection activeCell="J49" sqref="J49"/>
    </sheetView>
  </sheetViews>
  <sheetFormatPr baseColWidth="10" defaultColWidth="12.5703125" defaultRowHeight="12.75"/>
  <cols>
    <col min="1" max="1" width="25" style="607" customWidth="1"/>
    <col min="2" max="6" width="22.7109375" style="607" customWidth="1"/>
    <col min="7" max="7" width="2.28515625" style="607" hidden="1" customWidth="1"/>
    <col min="8" max="8" width="10.85546875" style="607" customWidth="1"/>
    <col min="9" max="9" width="11.85546875" style="607" customWidth="1"/>
    <col min="10" max="10" width="16.42578125" style="607" customWidth="1"/>
    <col min="11" max="11" width="12.5703125" style="607"/>
    <col min="12" max="12" width="31.85546875" style="607" customWidth="1"/>
    <col min="13" max="13" width="4.85546875" style="607" customWidth="1"/>
    <col min="14" max="16384" width="12.5703125" style="607"/>
  </cols>
  <sheetData>
    <row r="1" spans="1:11" ht="18">
      <c r="A1" s="894" t="s">
        <v>438</v>
      </c>
      <c r="B1" s="894"/>
      <c r="C1" s="894"/>
      <c r="D1" s="894"/>
      <c r="E1" s="894"/>
      <c r="F1" s="894"/>
      <c r="G1" s="1"/>
      <c r="H1" s="1"/>
      <c r="I1" s="1"/>
      <c r="J1" s="1"/>
      <c r="K1" s="1"/>
    </row>
    <row r="2" spans="1:11" ht="12.75" customHeight="1">
      <c r="A2" s="605"/>
      <c r="B2" s="605"/>
      <c r="C2" s="605"/>
      <c r="D2" s="605"/>
      <c r="E2" s="605"/>
      <c r="F2" s="605"/>
      <c r="G2" s="1"/>
      <c r="H2" s="1"/>
      <c r="I2" s="1"/>
      <c r="J2" s="1"/>
      <c r="K2" s="1"/>
    </row>
    <row r="3" spans="1:11" ht="15">
      <c r="A3" s="940" t="s">
        <v>733</v>
      </c>
      <c r="B3" s="941"/>
      <c r="C3" s="941"/>
      <c r="D3" s="941"/>
      <c r="E3" s="941"/>
      <c r="F3" s="941"/>
    </row>
    <row r="4" spans="1:11" ht="14.25" customHeight="1" thickBot="1">
      <c r="A4" s="117"/>
      <c r="B4" s="117"/>
      <c r="C4" s="117"/>
      <c r="D4" s="117"/>
      <c r="E4" s="117"/>
      <c r="F4" s="117"/>
    </row>
    <row r="5" spans="1:11" ht="27" customHeight="1">
      <c r="A5" s="608"/>
      <c r="B5" s="609" t="s">
        <v>121</v>
      </c>
      <c r="C5" s="942" t="s">
        <v>562</v>
      </c>
      <c r="D5" s="943"/>
      <c r="E5" s="943"/>
      <c r="F5" s="943"/>
    </row>
    <row r="6" spans="1:11">
      <c r="A6" s="610" t="s">
        <v>644</v>
      </c>
      <c r="B6" s="611" t="s">
        <v>609</v>
      </c>
      <c r="C6" s="932" t="s">
        <v>38</v>
      </c>
      <c r="D6" s="932" t="s">
        <v>122</v>
      </c>
      <c r="E6" s="932" t="s">
        <v>39</v>
      </c>
      <c r="F6" s="934" t="s">
        <v>40</v>
      </c>
    </row>
    <row r="7" spans="1:11" ht="13.5" thickBot="1">
      <c r="A7" s="612"/>
      <c r="B7" s="613" t="s">
        <v>123</v>
      </c>
      <c r="C7" s="933"/>
      <c r="D7" s="933"/>
      <c r="E7" s="933"/>
      <c r="F7" s="935"/>
      <c r="J7"/>
    </row>
    <row r="8" spans="1:11" ht="21" customHeight="1">
      <c r="A8" s="540" t="s">
        <v>192</v>
      </c>
      <c r="B8" s="598">
        <v>9.6</v>
      </c>
      <c r="C8" s="510">
        <v>1533.8100000000002</v>
      </c>
      <c r="D8" s="510">
        <v>1715.0525</v>
      </c>
      <c r="E8" s="510">
        <v>1464.175</v>
      </c>
      <c r="F8" s="511">
        <v>1486.8400000000001</v>
      </c>
      <c r="G8" s="614"/>
      <c r="H8" s="615"/>
      <c r="I8" s="616"/>
      <c r="J8" s="5"/>
      <c r="K8" s="617"/>
    </row>
    <row r="9" spans="1:11" ht="13.15" customHeight="1">
      <c r="A9" s="542" t="s">
        <v>193</v>
      </c>
      <c r="B9" s="482">
        <v>9.91</v>
      </c>
      <c r="C9" s="484">
        <v>1571.9900000000002</v>
      </c>
      <c r="D9" s="484">
        <v>1774.2825</v>
      </c>
      <c r="E9" s="484">
        <v>1496.4650000000001</v>
      </c>
      <c r="F9" s="483">
        <v>1524.1000000000001</v>
      </c>
      <c r="G9" s="614"/>
      <c r="H9" s="615"/>
      <c r="I9" s="616"/>
      <c r="J9" s="5"/>
      <c r="K9" s="617"/>
    </row>
    <row r="10" spans="1:11">
      <c r="A10" s="542" t="s">
        <v>194</v>
      </c>
      <c r="B10" s="482">
        <v>10.5425</v>
      </c>
      <c r="C10" s="484">
        <v>1646.96</v>
      </c>
      <c r="D10" s="484">
        <v>1835.6875</v>
      </c>
      <c r="E10" s="484">
        <v>1532.0175000000002</v>
      </c>
      <c r="F10" s="483">
        <v>1620.6625000000001</v>
      </c>
      <c r="G10" s="614"/>
      <c r="H10" s="615"/>
      <c r="I10" s="616"/>
      <c r="J10" s="5"/>
      <c r="K10" s="617"/>
    </row>
    <row r="11" spans="1:11">
      <c r="A11" s="542" t="s">
        <v>198</v>
      </c>
      <c r="B11" s="482">
        <v>11.047499999999999</v>
      </c>
      <c r="C11" s="484">
        <v>1713.16</v>
      </c>
      <c r="D11" s="484">
        <v>1897.9024999999999</v>
      </c>
      <c r="E11" s="484">
        <v>1602.0574999999999</v>
      </c>
      <c r="F11" s="483">
        <v>1688.5749999999998</v>
      </c>
      <c r="G11" s="614"/>
      <c r="H11" s="615"/>
      <c r="I11" s="616"/>
      <c r="J11" s="5"/>
      <c r="K11" s="617"/>
    </row>
    <row r="12" spans="1:11">
      <c r="A12" s="542" t="s">
        <v>495</v>
      </c>
      <c r="B12" s="482">
        <v>11.574999999999999</v>
      </c>
      <c r="C12" s="484">
        <v>1800.0275000000001</v>
      </c>
      <c r="D12" s="484">
        <v>1989.2075</v>
      </c>
      <c r="E12" s="484">
        <v>1703.2449999999999</v>
      </c>
      <c r="F12" s="483">
        <v>1772.2874999999999</v>
      </c>
      <c r="G12" s="614"/>
      <c r="H12" s="615"/>
      <c r="I12" s="618"/>
      <c r="J12" s="6"/>
      <c r="K12" s="619"/>
    </row>
    <row r="13" spans="1:11">
      <c r="A13" s="542" t="s">
        <v>575</v>
      </c>
      <c r="B13" s="482">
        <v>12.180000000000001</v>
      </c>
      <c r="C13" s="484">
        <v>1857.9775</v>
      </c>
      <c r="D13" s="484">
        <v>2030.2350000000001</v>
      </c>
      <c r="E13" s="484">
        <v>1791.1849999999999</v>
      </c>
      <c r="F13" s="483">
        <v>1829.7049999999999</v>
      </c>
      <c r="G13" s="614"/>
      <c r="H13" s="615"/>
      <c r="I13" s="618"/>
      <c r="J13" s="6"/>
      <c r="K13" s="619"/>
    </row>
    <row r="14" spans="1:11">
      <c r="A14" s="542" t="s">
        <v>576</v>
      </c>
      <c r="B14" s="482">
        <v>12.237499999999999</v>
      </c>
      <c r="C14" s="484">
        <v>1875.23</v>
      </c>
      <c r="D14" s="484">
        <v>2088.605</v>
      </c>
      <c r="E14" s="484">
        <v>1804.7349999999999</v>
      </c>
      <c r="F14" s="483">
        <v>1838.7325000000001</v>
      </c>
      <c r="G14" s="614"/>
      <c r="H14" s="615"/>
      <c r="I14" s="618"/>
      <c r="J14" s="6"/>
      <c r="K14" s="619"/>
    </row>
    <row r="15" spans="1:11">
      <c r="A15" s="542" t="s">
        <v>597</v>
      </c>
      <c r="B15" s="482">
        <v>12.4825</v>
      </c>
      <c r="C15" s="484">
        <v>1894.8425</v>
      </c>
      <c r="D15" s="484">
        <v>2147.29</v>
      </c>
      <c r="E15" s="484">
        <v>1849.53</v>
      </c>
      <c r="F15" s="483">
        <v>1848.135</v>
      </c>
      <c r="G15" s="614"/>
      <c r="H15" s="615"/>
      <c r="I15" s="618"/>
      <c r="J15" s="6"/>
      <c r="K15" s="619"/>
    </row>
    <row r="16" spans="1:11">
      <c r="A16" s="542" t="s">
        <v>642</v>
      </c>
      <c r="B16" s="482">
        <v>12.614999999999998</v>
      </c>
      <c r="C16" s="484">
        <v>1883.5400000000002</v>
      </c>
      <c r="D16" s="484">
        <v>2172.1475</v>
      </c>
      <c r="E16" s="484">
        <v>1872.7925</v>
      </c>
      <c r="F16" s="483">
        <v>1827.48</v>
      </c>
      <c r="G16" s="614"/>
      <c r="H16" s="615"/>
      <c r="I16" s="618"/>
      <c r="J16" s="6"/>
      <c r="K16" s="619"/>
    </row>
    <row r="17" spans="1:15">
      <c r="A17" s="542" t="s">
        <v>643</v>
      </c>
      <c r="B17" s="482">
        <v>12.620000000000001</v>
      </c>
      <c r="C17" s="484">
        <v>1883.7600000000002</v>
      </c>
      <c r="D17" s="484">
        <v>2214.0100000000002</v>
      </c>
      <c r="E17" s="484">
        <v>1882.9450000000002</v>
      </c>
      <c r="F17" s="483">
        <v>1820.0025000000001</v>
      </c>
      <c r="G17" s="614"/>
      <c r="H17" s="615"/>
      <c r="I17" s="618"/>
      <c r="J17" s="6"/>
      <c r="K17" s="619"/>
    </row>
    <row r="18" spans="1:15">
      <c r="A18" s="542" t="s">
        <v>764</v>
      </c>
      <c r="B18" s="482">
        <v>12.67</v>
      </c>
      <c r="C18" s="484">
        <v>1881.91</v>
      </c>
      <c r="D18" s="484">
        <v>2247.6350000000002</v>
      </c>
      <c r="E18" s="484">
        <v>1895.4475</v>
      </c>
      <c r="F18" s="483">
        <v>1811.7975000000001</v>
      </c>
      <c r="G18" s="614"/>
      <c r="H18" s="615"/>
      <c r="I18" s="618"/>
      <c r="J18" s="6"/>
      <c r="K18" s="619"/>
    </row>
    <row r="19" spans="1:15">
      <c r="A19" s="542" t="s">
        <v>778</v>
      </c>
      <c r="B19" s="482">
        <v>12.72</v>
      </c>
      <c r="C19" s="484">
        <v>1902.37</v>
      </c>
      <c r="D19" s="484">
        <v>2257.0300000000002</v>
      </c>
      <c r="E19" s="484">
        <v>1882.23</v>
      </c>
      <c r="F19" s="483">
        <v>1837.24</v>
      </c>
      <c r="G19" s="614"/>
      <c r="H19" s="615"/>
      <c r="I19" s="618"/>
      <c r="J19" s="6"/>
      <c r="K19" s="619"/>
    </row>
    <row r="20" spans="1:15" ht="13.5" thickBot="1">
      <c r="A20" s="543" t="s">
        <v>779</v>
      </c>
      <c r="B20" s="497">
        <v>12.737500000000001</v>
      </c>
      <c r="C20" s="620">
        <v>1897.5025000000001</v>
      </c>
      <c r="D20" s="620">
        <v>2266.0324999999998</v>
      </c>
      <c r="E20" s="620">
        <v>1854.7350000000001</v>
      </c>
      <c r="F20" s="621">
        <v>1832.0525</v>
      </c>
      <c r="L20" s="617"/>
      <c r="O20" s="614"/>
    </row>
    <row r="21" spans="1:15" ht="21" customHeight="1">
      <c r="A21" s="938" t="s">
        <v>175</v>
      </c>
      <c r="B21" s="938"/>
      <c r="C21" s="622"/>
      <c r="D21" s="623"/>
      <c r="E21" s="622"/>
      <c r="F21" s="622"/>
      <c r="L21" s="617"/>
      <c r="M21" s="614"/>
    </row>
    <row r="22" spans="1:15">
      <c r="A22" s="340" t="s">
        <v>734</v>
      </c>
    </row>
    <row r="23" spans="1:15">
      <c r="A23" s="338" t="s">
        <v>730</v>
      </c>
    </row>
    <row r="24" spans="1:15">
      <c r="A24" s="338" t="s">
        <v>731</v>
      </c>
    </row>
    <row r="25" spans="1:15" ht="14.25">
      <c r="A25" s="339" t="s">
        <v>732</v>
      </c>
      <c r="B25" s="339"/>
      <c r="C25" s="339"/>
      <c r="L25" s="617"/>
      <c r="O25" s="614"/>
    </row>
    <row r="26" spans="1:15">
      <c r="A26" s="939" t="s">
        <v>784</v>
      </c>
      <c r="B26" s="939"/>
      <c r="L26" s="617"/>
      <c r="O26" s="614"/>
    </row>
    <row r="27" spans="1:15">
      <c r="A27" s="939" t="s">
        <v>610</v>
      </c>
      <c r="B27" s="939"/>
      <c r="L27" s="617"/>
      <c r="O27" s="614"/>
    </row>
    <row r="28" spans="1:15">
      <c r="A28" s="936" t="s">
        <v>577</v>
      </c>
      <c r="B28" s="937"/>
    </row>
    <row r="29" spans="1:15" ht="24" customHeight="1"/>
    <row r="42" ht="13.5" customHeight="1"/>
  </sheetData>
  <mergeCells count="11">
    <mergeCell ref="A28:B28"/>
    <mergeCell ref="A21:B21"/>
    <mergeCell ref="A26:B26"/>
    <mergeCell ref="A27:B27"/>
    <mergeCell ref="A3:F3"/>
    <mergeCell ref="C5:F5"/>
    <mergeCell ref="A1:F1"/>
    <mergeCell ref="C6:C7"/>
    <mergeCell ref="D6:D7"/>
    <mergeCell ref="E6:E7"/>
    <mergeCell ref="F6:F7"/>
  </mergeCells>
  <phoneticPr fontId="19" type="noConversion"/>
  <printOptions horizontalCentered="1"/>
  <pageMargins left="0.78740157480314965" right="0.78740157480314965" top="0.59055118110236227" bottom="0.98425196850393704" header="0" footer="0"/>
  <pageSetup paperSize="9" scale="58" orientation="portrait" r:id="rId1"/>
  <headerFooter alignWithMargins="0">
    <oddFooter>&amp;C&amp;A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 transitionEntry="1" codeName="Hoja32">
    <pageSetUpPr fitToPage="1"/>
  </sheetPr>
  <dimension ref="A1:J24"/>
  <sheetViews>
    <sheetView showGridLines="0" view="pageBreakPreview" topLeftCell="B1" zoomScale="75" zoomScaleNormal="75" workbookViewId="0">
      <selection activeCell="J49" sqref="J49"/>
    </sheetView>
  </sheetViews>
  <sheetFormatPr baseColWidth="10" defaultColWidth="12.5703125" defaultRowHeight="12.75"/>
  <cols>
    <col min="1" max="6" width="26.7109375" style="607" customWidth="1"/>
    <col min="7" max="8" width="32.42578125" style="607" customWidth="1"/>
    <col min="9" max="9" width="3.85546875" style="607" customWidth="1"/>
    <col min="10" max="10" width="12.5703125" style="607"/>
    <col min="11" max="11" width="31.85546875" style="607" customWidth="1"/>
    <col min="12" max="12" width="4.85546875" style="607" customWidth="1"/>
    <col min="13" max="16384" width="12.5703125" style="607"/>
  </cols>
  <sheetData>
    <row r="1" spans="1:10" ht="18">
      <c r="A1" s="894" t="s">
        <v>438</v>
      </c>
      <c r="B1" s="894"/>
      <c r="C1" s="894"/>
      <c r="D1" s="894"/>
      <c r="E1" s="894"/>
      <c r="F1" s="894"/>
      <c r="G1" s="894"/>
      <c r="H1" s="894"/>
      <c r="I1" s="1"/>
      <c r="J1" s="1"/>
    </row>
    <row r="2" spans="1:10" ht="12.75" customHeight="1">
      <c r="A2" s="605"/>
      <c r="B2" s="605"/>
      <c r="C2" s="605"/>
      <c r="D2" s="605"/>
      <c r="E2" s="605"/>
      <c r="F2" s="1"/>
      <c r="G2" s="1"/>
      <c r="H2" s="1"/>
      <c r="I2" s="1"/>
      <c r="J2" s="1"/>
    </row>
    <row r="3" spans="1:10" ht="15">
      <c r="A3" s="940" t="s">
        <v>540</v>
      </c>
      <c r="B3" s="940"/>
      <c r="C3" s="940"/>
      <c r="D3" s="940"/>
      <c r="E3" s="940"/>
      <c r="F3" s="940"/>
      <c r="G3" s="940"/>
      <c r="H3" s="940"/>
    </row>
    <row r="4" spans="1:10" ht="13.5" customHeight="1" thickBot="1">
      <c r="A4" s="624"/>
      <c r="B4" s="624"/>
      <c r="C4" s="624"/>
      <c r="D4" s="624"/>
      <c r="E4" s="624"/>
    </row>
    <row r="5" spans="1:10" s="625" customFormat="1" ht="12.75" customHeight="1">
      <c r="A5" s="952" t="s">
        <v>506</v>
      </c>
      <c r="B5" s="958" t="s">
        <v>505</v>
      </c>
      <c r="C5" s="948" t="s">
        <v>569</v>
      </c>
      <c r="D5" s="951"/>
      <c r="E5" s="952"/>
      <c r="F5" s="945" t="s">
        <v>524</v>
      </c>
      <c r="G5" s="945" t="s">
        <v>563</v>
      </c>
      <c r="H5" s="948" t="s">
        <v>568</v>
      </c>
    </row>
    <row r="6" spans="1:10" s="625" customFormat="1" ht="18" customHeight="1">
      <c r="A6" s="954"/>
      <c r="B6" s="959"/>
      <c r="C6" s="949"/>
      <c r="D6" s="953"/>
      <c r="E6" s="954"/>
      <c r="F6" s="946"/>
      <c r="G6" s="946"/>
      <c r="H6" s="949"/>
    </row>
    <row r="7" spans="1:10" s="625" customFormat="1" ht="55.5" customHeight="1">
      <c r="A7" s="954"/>
      <c r="B7" s="960"/>
      <c r="C7" s="950"/>
      <c r="D7" s="955"/>
      <c r="E7" s="956"/>
      <c r="F7" s="946"/>
      <c r="G7" s="947"/>
      <c r="H7" s="950"/>
    </row>
    <row r="8" spans="1:10" s="625" customFormat="1" ht="60" customHeight="1" thickBot="1">
      <c r="A8" s="962"/>
      <c r="B8" s="961"/>
      <c r="C8" s="538" t="s">
        <v>521</v>
      </c>
      <c r="D8" s="538" t="s">
        <v>522</v>
      </c>
      <c r="E8" s="538" t="s">
        <v>523</v>
      </c>
      <c r="F8" s="957"/>
      <c r="G8" s="538" t="s">
        <v>564</v>
      </c>
      <c r="H8" s="539" t="s">
        <v>565</v>
      </c>
    </row>
    <row r="9" spans="1:10" s="633" customFormat="1" ht="27.75" customHeight="1">
      <c r="A9" s="626" t="s">
        <v>507</v>
      </c>
      <c r="B9" s="627" t="s">
        <v>514</v>
      </c>
      <c r="C9" s="628">
        <v>16.36</v>
      </c>
      <c r="D9" s="628">
        <v>490.8</v>
      </c>
      <c r="E9" s="629">
        <v>6871.2</v>
      </c>
      <c r="F9" s="630">
        <v>6.6</v>
      </c>
      <c r="G9" s="631">
        <v>23.24</v>
      </c>
      <c r="H9" s="632">
        <v>3.83</v>
      </c>
    </row>
    <row r="10" spans="1:10">
      <c r="A10" s="634" t="s">
        <v>508</v>
      </c>
      <c r="B10" s="635" t="s">
        <v>515</v>
      </c>
      <c r="C10" s="636">
        <v>17.100000000000001</v>
      </c>
      <c r="D10" s="636">
        <v>513</v>
      </c>
      <c r="E10" s="637">
        <v>7182</v>
      </c>
      <c r="F10" s="638">
        <v>4.5</v>
      </c>
      <c r="G10" s="639">
        <v>24.29</v>
      </c>
      <c r="H10" s="640">
        <v>4.01</v>
      </c>
    </row>
    <row r="11" spans="1:10">
      <c r="A11" s="634" t="s">
        <v>509</v>
      </c>
      <c r="B11" s="635" t="s">
        <v>516</v>
      </c>
      <c r="C11" s="636">
        <v>18.03</v>
      </c>
      <c r="D11" s="636">
        <v>540.9</v>
      </c>
      <c r="E11" s="637">
        <v>7572.6</v>
      </c>
      <c r="F11" s="638">
        <v>5.4</v>
      </c>
      <c r="G11" s="639">
        <v>25.61</v>
      </c>
      <c r="H11" s="640">
        <v>4.2300000000000004</v>
      </c>
    </row>
    <row r="12" spans="1:10">
      <c r="A12" s="634" t="s">
        <v>510</v>
      </c>
      <c r="B12" s="635" t="s">
        <v>517</v>
      </c>
      <c r="C12" s="636">
        <v>19.02</v>
      </c>
      <c r="D12" s="636">
        <v>570.6</v>
      </c>
      <c r="E12" s="637">
        <v>7988.4</v>
      </c>
      <c r="F12" s="638">
        <v>5.5</v>
      </c>
      <c r="G12" s="636">
        <v>27.02</v>
      </c>
      <c r="H12" s="640">
        <v>4.47</v>
      </c>
    </row>
    <row r="13" spans="1:10">
      <c r="A13" s="634" t="s">
        <v>511</v>
      </c>
      <c r="B13" s="635" t="s">
        <v>518</v>
      </c>
      <c r="C13" s="636">
        <v>20</v>
      </c>
      <c r="D13" s="636">
        <v>600</v>
      </c>
      <c r="E13" s="637">
        <v>8400</v>
      </c>
      <c r="F13" s="638">
        <v>5.15</v>
      </c>
      <c r="G13" s="639">
        <v>28.42</v>
      </c>
      <c r="H13" s="640">
        <v>4.7</v>
      </c>
    </row>
    <row r="14" spans="1:10">
      <c r="A14" s="634" t="s">
        <v>512</v>
      </c>
      <c r="B14" s="635" t="s">
        <v>519</v>
      </c>
      <c r="C14" s="636">
        <v>20.8</v>
      </c>
      <c r="D14" s="636">
        <v>624</v>
      </c>
      <c r="E14" s="637">
        <v>8736</v>
      </c>
      <c r="F14" s="638">
        <v>4</v>
      </c>
      <c r="G14" s="639">
        <v>29.56</v>
      </c>
      <c r="H14" s="640">
        <v>4.8899999999999997</v>
      </c>
    </row>
    <row r="15" spans="1:10">
      <c r="A15" s="634" t="s">
        <v>513</v>
      </c>
      <c r="B15" s="635" t="s">
        <v>520</v>
      </c>
      <c r="C15" s="636">
        <v>21.11</v>
      </c>
      <c r="D15" s="636">
        <v>633.29999999999995</v>
      </c>
      <c r="E15" s="637">
        <v>8866.2000000000007</v>
      </c>
      <c r="F15" s="638">
        <v>1.5</v>
      </c>
      <c r="G15" s="639">
        <v>30</v>
      </c>
      <c r="H15" s="640">
        <v>4.96</v>
      </c>
    </row>
    <row r="16" spans="1:10">
      <c r="A16" s="634" t="s">
        <v>566</v>
      </c>
      <c r="B16" s="635" t="s">
        <v>567</v>
      </c>
      <c r="C16" s="636">
        <v>21.38</v>
      </c>
      <c r="D16" s="636">
        <v>641.4</v>
      </c>
      <c r="E16" s="637">
        <v>8979.6</v>
      </c>
      <c r="F16" s="638">
        <v>1.2790146849834159</v>
      </c>
      <c r="G16" s="639">
        <v>30.39</v>
      </c>
      <c r="H16" s="640">
        <v>5.0199999999999996</v>
      </c>
    </row>
    <row r="17" spans="1:8">
      <c r="A17" s="634" t="s">
        <v>579</v>
      </c>
      <c r="B17" s="635" t="s">
        <v>580</v>
      </c>
      <c r="C17" s="636">
        <v>21.38</v>
      </c>
      <c r="D17" s="636">
        <v>641.4</v>
      </c>
      <c r="E17" s="637">
        <v>8979.6</v>
      </c>
      <c r="F17" s="638">
        <v>0</v>
      </c>
      <c r="G17" s="636">
        <v>30.39</v>
      </c>
      <c r="H17" s="640">
        <v>5.0199999999999996</v>
      </c>
    </row>
    <row r="18" spans="1:8">
      <c r="A18" s="634" t="s">
        <v>598</v>
      </c>
      <c r="B18" s="635" t="s">
        <v>599</v>
      </c>
      <c r="C18" s="636">
        <v>21.51</v>
      </c>
      <c r="D18" s="636">
        <v>645.29999999999995</v>
      </c>
      <c r="E18" s="637">
        <v>9034.2000000000007</v>
      </c>
      <c r="F18" s="638">
        <v>0.6</v>
      </c>
      <c r="G18" s="639">
        <v>30.57</v>
      </c>
      <c r="H18" s="640">
        <v>5.05</v>
      </c>
    </row>
    <row r="19" spans="1:8">
      <c r="A19" s="634" t="s">
        <v>611</v>
      </c>
      <c r="B19" s="635" t="s">
        <v>612</v>
      </c>
      <c r="C19" s="636">
        <v>21.51</v>
      </c>
      <c r="D19" s="636">
        <v>645.29999999999995</v>
      </c>
      <c r="E19" s="637">
        <v>9034.2000000000007</v>
      </c>
      <c r="F19" s="638">
        <v>0</v>
      </c>
      <c r="G19" s="636">
        <v>30.57</v>
      </c>
      <c r="H19" s="640">
        <v>5.05</v>
      </c>
    </row>
    <row r="20" spans="1:8">
      <c r="A20" s="634" t="s">
        <v>645</v>
      </c>
      <c r="B20" s="635" t="s">
        <v>646</v>
      </c>
      <c r="C20" s="636">
        <v>21.62</v>
      </c>
      <c r="D20" s="636">
        <v>648.6</v>
      </c>
      <c r="E20" s="637">
        <v>9080.4</v>
      </c>
      <c r="F20" s="638">
        <v>0.5</v>
      </c>
      <c r="G20" s="636">
        <v>30.72</v>
      </c>
      <c r="H20" s="640">
        <v>5.08</v>
      </c>
    </row>
    <row r="21" spans="1:8" s="641" customFormat="1">
      <c r="A21" s="634" t="s">
        <v>765</v>
      </c>
      <c r="B21" s="635" t="s">
        <v>766</v>
      </c>
      <c r="C21" s="636">
        <v>21.84</v>
      </c>
      <c r="D21" s="636">
        <v>655.20000000000005</v>
      </c>
      <c r="E21" s="637">
        <v>9172.7999999999993</v>
      </c>
      <c r="F21" s="638">
        <v>1</v>
      </c>
      <c r="G21" s="636">
        <v>31.03</v>
      </c>
      <c r="H21" s="640">
        <v>5.13</v>
      </c>
    </row>
    <row r="22" spans="1:8" ht="13.5" thickBot="1">
      <c r="A22" s="642" t="s">
        <v>780</v>
      </c>
      <c r="B22" s="635" t="s">
        <v>781</v>
      </c>
      <c r="C22" s="643">
        <v>23.59</v>
      </c>
      <c r="D22" s="644">
        <v>707.7</v>
      </c>
      <c r="E22" s="644">
        <v>9907.7999999999993</v>
      </c>
      <c r="F22" s="645">
        <v>8.0128205128205128</v>
      </c>
      <c r="G22" s="643">
        <v>33.51</v>
      </c>
      <c r="H22" s="646">
        <v>5.54</v>
      </c>
    </row>
    <row r="23" spans="1:8" ht="33.75" customHeight="1">
      <c r="A23" s="944" t="s">
        <v>578</v>
      </c>
      <c r="B23" s="944"/>
      <c r="C23" s="944"/>
      <c r="D23" s="944"/>
      <c r="E23" s="168"/>
      <c r="F23" s="647"/>
      <c r="G23" s="647"/>
      <c r="H23" s="647"/>
    </row>
    <row r="24" spans="1:8">
      <c r="A24"/>
      <c r="B24"/>
      <c r="C24"/>
      <c r="D24"/>
      <c r="E24"/>
    </row>
  </sheetData>
  <mergeCells count="9">
    <mergeCell ref="A3:H3"/>
    <mergeCell ref="A1:H1"/>
    <mergeCell ref="A23:D23"/>
    <mergeCell ref="G5:G7"/>
    <mergeCell ref="H5:H7"/>
    <mergeCell ref="C5:E7"/>
    <mergeCell ref="F5:F8"/>
    <mergeCell ref="B5:B8"/>
    <mergeCell ref="A5:A8"/>
  </mergeCells>
  <phoneticPr fontId="19" type="noConversion"/>
  <printOptions horizontalCentered="1"/>
  <pageMargins left="0.78740157480314965" right="0.78740157480314965" top="0.59055118110236227" bottom="0.98425196850393704" header="0" footer="0"/>
  <pageSetup paperSize="9" scale="57" orientation="landscape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 transitionEntry="1" codeName="Hoja412">
    <pageSetUpPr fitToPage="1"/>
  </sheetPr>
  <dimension ref="B1:I30"/>
  <sheetViews>
    <sheetView showGridLines="0" view="pageBreakPreview" zoomScaleNormal="75" workbookViewId="0">
      <selection activeCell="J49" sqref="J49"/>
    </sheetView>
  </sheetViews>
  <sheetFormatPr baseColWidth="10" defaultColWidth="12.5703125" defaultRowHeight="12.75"/>
  <cols>
    <col min="1" max="1" width="12.5703125" style="648"/>
    <col min="2" max="2" width="22.7109375" style="648" customWidth="1"/>
    <col min="3" max="6" width="19" style="648" customWidth="1"/>
    <col min="7" max="16384" width="12.5703125" style="648"/>
  </cols>
  <sheetData>
    <row r="1" spans="2:7" ht="18">
      <c r="B1" s="894" t="s">
        <v>438</v>
      </c>
      <c r="C1" s="894"/>
      <c r="D1" s="894"/>
      <c r="E1" s="894"/>
      <c r="F1" s="894"/>
      <c r="G1" s="1"/>
    </row>
    <row r="2" spans="2:7" ht="12.75" customHeight="1">
      <c r="B2" s="605"/>
      <c r="C2" s="605"/>
      <c r="D2" s="605"/>
      <c r="E2" s="605"/>
      <c r="F2" s="605"/>
      <c r="G2" s="1"/>
    </row>
    <row r="3" spans="2:7" ht="15" customHeight="1">
      <c r="B3" s="964" t="s">
        <v>541</v>
      </c>
      <c r="C3" s="963"/>
      <c r="D3" s="963"/>
      <c r="E3" s="963"/>
      <c r="F3" s="963"/>
    </row>
    <row r="4" spans="2:7" ht="15" customHeight="1">
      <c r="B4" s="963" t="s">
        <v>114</v>
      </c>
      <c r="C4" s="963"/>
      <c r="D4" s="963"/>
      <c r="E4" s="963"/>
      <c r="F4" s="963"/>
    </row>
    <row r="5" spans="2:7" ht="13.5" thickBot="1">
      <c r="B5" s="649"/>
      <c r="C5" s="649"/>
      <c r="D5" s="649"/>
      <c r="E5" s="649"/>
      <c r="F5" s="649"/>
    </row>
    <row r="6" spans="2:7" ht="22.5" customHeight="1">
      <c r="B6" s="965" t="s">
        <v>41</v>
      </c>
      <c r="C6" s="967" t="s">
        <v>220</v>
      </c>
      <c r="D6" s="967" t="s">
        <v>42</v>
      </c>
      <c r="E6" s="969" t="s">
        <v>497</v>
      </c>
      <c r="F6" s="650" t="s">
        <v>42</v>
      </c>
    </row>
    <row r="7" spans="2:7" ht="26.25" thickBot="1">
      <c r="B7" s="966"/>
      <c r="C7" s="968"/>
      <c r="D7" s="968"/>
      <c r="E7" s="970"/>
      <c r="F7" s="651" t="s">
        <v>496</v>
      </c>
    </row>
    <row r="8" spans="2:7" ht="18" customHeight="1">
      <c r="B8" s="118" t="s">
        <v>581</v>
      </c>
      <c r="C8" s="510"/>
      <c r="D8" s="510"/>
      <c r="E8" s="510"/>
      <c r="F8" s="511"/>
      <c r="G8" s="652"/>
    </row>
    <row r="9" spans="2:7">
      <c r="B9" s="653">
        <v>2007</v>
      </c>
      <c r="C9" s="484">
        <v>91.725999999999999</v>
      </c>
      <c r="D9" s="484">
        <v>94.488</v>
      </c>
      <c r="E9" s="484">
        <v>95.664000000000001</v>
      </c>
      <c r="F9" s="483">
        <v>88.899000000000001</v>
      </c>
      <c r="G9" s="652"/>
    </row>
    <row r="10" spans="2:7">
      <c r="B10" s="653">
        <v>2008</v>
      </c>
      <c r="C10" s="484">
        <v>95.463999999999999</v>
      </c>
      <c r="D10" s="484">
        <v>100.09699999999999</v>
      </c>
      <c r="E10" s="484">
        <v>99.486999999999995</v>
      </c>
      <c r="F10" s="483">
        <v>94.635000000000005</v>
      </c>
      <c r="G10" s="652"/>
    </row>
    <row r="11" spans="2:7">
      <c r="B11" s="653">
        <v>2009</v>
      </c>
      <c r="C11" s="484">
        <v>95.19</v>
      </c>
      <c r="D11" s="484">
        <v>98.832999999999998</v>
      </c>
      <c r="E11" s="484">
        <v>98.212999999999994</v>
      </c>
      <c r="F11" s="483">
        <v>95.442999999999998</v>
      </c>
      <c r="G11" s="652"/>
    </row>
    <row r="12" spans="2:7">
      <c r="B12" s="653">
        <v>2010</v>
      </c>
      <c r="C12" s="484">
        <v>96.903000000000006</v>
      </c>
      <c r="D12" s="484">
        <v>98.058999999999997</v>
      </c>
      <c r="E12" s="484">
        <v>98.2</v>
      </c>
      <c r="F12" s="483">
        <v>96.382999999999996</v>
      </c>
      <c r="G12" s="652"/>
    </row>
    <row r="13" spans="2:7">
      <c r="B13" s="653">
        <v>2011</v>
      </c>
      <c r="C13" s="484">
        <v>100</v>
      </c>
      <c r="D13" s="484">
        <v>100</v>
      </c>
      <c r="E13" s="484">
        <v>100</v>
      </c>
      <c r="F13" s="483">
        <v>100</v>
      </c>
      <c r="G13" s="652"/>
    </row>
    <row r="14" spans="2:7">
      <c r="B14" s="653">
        <v>2012</v>
      </c>
      <c r="C14" s="484">
        <v>102.446</v>
      </c>
      <c r="D14" s="484">
        <v>102.30200000000001</v>
      </c>
      <c r="E14" s="484">
        <v>102.267</v>
      </c>
      <c r="F14" s="483">
        <v>103.05200000000001</v>
      </c>
      <c r="G14" s="652"/>
    </row>
    <row r="15" spans="2:7">
      <c r="B15" s="653">
        <v>2013</v>
      </c>
      <c r="C15" s="484">
        <v>103.889</v>
      </c>
      <c r="D15" s="484">
        <v>105.256</v>
      </c>
      <c r="E15" s="484">
        <v>105.904</v>
      </c>
      <c r="F15" s="483">
        <v>106.22499999999999</v>
      </c>
      <c r="G15" s="652"/>
    </row>
    <row r="16" spans="2:7">
      <c r="B16" s="653">
        <v>2014</v>
      </c>
      <c r="C16" s="484">
        <v>103.732</v>
      </c>
      <c r="D16" s="484">
        <v>104.889</v>
      </c>
      <c r="E16" s="484">
        <v>104.581</v>
      </c>
      <c r="F16" s="483">
        <v>106.64</v>
      </c>
      <c r="G16" s="652"/>
    </row>
    <row r="17" spans="2:9">
      <c r="B17" s="653">
        <v>2015</v>
      </c>
      <c r="C17" s="484">
        <v>103.21299999999999</v>
      </c>
      <c r="D17" s="484">
        <v>106.143</v>
      </c>
      <c r="E17" s="484">
        <v>106.434</v>
      </c>
      <c r="F17" s="483">
        <v>107.64700000000001</v>
      </c>
      <c r="G17" s="652"/>
    </row>
    <row r="18" spans="2:9" ht="13.5" thickBot="1">
      <c r="B18" s="654">
        <v>2016</v>
      </c>
      <c r="C18" s="496">
        <v>103.004</v>
      </c>
      <c r="D18" s="496">
        <v>107.642</v>
      </c>
      <c r="E18" s="496">
        <v>108.89400000000001</v>
      </c>
      <c r="F18" s="530">
        <v>108.553</v>
      </c>
      <c r="H18" s="652"/>
      <c r="I18" s="652"/>
    </row>
    <row r="19" spans="2:9" ht="21" customHeight="1">
      <c r="B19" s="655" t="s">
        <v>175</v>
      </c>
      <c r="C19" s="655"/>
      <c r="D19" s="655"/>
      <c r="E19" s="655"/>
      <c r="F19" s="655"/>
      <c r="G19" s="652"/>
      <c r="H19" s="652"/>
    </row>
    <row r="20" spans="2:9" ht="14.25">
      <c r="B20" s="149" t="s">
        <v>525</v>
      </c>
    </row>
    <row r="21" spans="2:9">
      <c r="G21"/>
      <c r="H21"/>
    </row>
    <row r="22" spans="2:9">
      <c r="B22"/>
      <c r="C22"/>
      <c r="D22"/>
      <c r="E22"/>
      <c r="F22"/>
      <c r="G22"/>
      <c r="H22"/>
    </row>
    <row r="23" spans="2:9">
      <c r="B23"/>
      <c r="C23"/>
      <c r="D23"/>
      <c r="E23"/>
      <c r="F23"/>
      <c r="G23"/>
      <c r="H23"/>
    </row>
    <row r="24" spans="2:9">
      <c r="C24"/>
      <c r="D24"/>
      <c r="E24"/>
      <c r="F24"/>
      <c r="G24"/>
      <c r="H24"/>
    </row>
    <row r="25" spans="2:9">
      <c r="C25"/>
      <c r="D25"/>
      <c r="E25"/>
      <c r="F25"/>
      <c r="G25"/>
      <c r="H25"/>
    </row>
    <row r="26" spans="2:9">
      <c r="C26"/>
      <c r="D26"/>
      <c r="E26"/>
      <c r="F26"/>
      <c r="G26"/>
      <c r="H26"/>
    </row>
    <row r="27" spans="2:9">
      <c r="C27"/>
      <c r="D27"/>
      <c r="E27"/>
      <c r="F27"/>
      <c r="G27"/>
      <c r="H27"/>
    </row>
    <row r="28" spans="2:9">
      <c r="C28"/>
      <c r="D28"/>
      <c r="E28"/>
      <c r="F28"/>
    </row>
    <row r="29" spans="2:9">
      <c r="C29"/>
      <c r="D29"/>
      <c r="E29"/>
      <c r="F29"/>
    </row>
    <row r="30" spans="2:9">
      <c r="C30"/>
      <c r="D30"/>
      <c r="E30"/>
      <c r="F30"/>
    </row>
  </sheetData>
  <mergeCells count="7">
    <mergeCell ref="B1:F1"/>
    <mergeCell ref="B4:F4"/>
    <mergeCell ref="B3:F3"/>
    <mergeCell ref="B6:B7"/>
    <mergeCell ref="C6:C7"/>
    <mergeCell ref="D6:D7"/>
    <mergeCell ref="E6:E7"/>
  </mergeCells>
  <phoneticPr fontId="19" type="noConversion"/>
  <printOptions horizontalCentered="1"/>
  <pageMargins left="0.78740157480314965" right="0.78740157480314965" top="0.59055118110236227" bottom="0.98425196850393704" header="0" footer="0"/>
  <pageSetup paperSize="9" scale="70" orientation="portrait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 transitionEntry="1" codeName="Hoja42">
    <pageSetUpPr fitToPage="1"/>
  </sheetPr>
  <dimension ref="A1:R26"/>
  <sheetViews>
    <sheetView showGridLines="0" view="pageBreakPreview" zoomScale="75" zoomScaleNormal="75" workbookViewId="0">
      <selection activeCell="J49" sqref="J49"/>
    </sheetView>
  </sheetViews>
  <sheetFormatPr baseColWidth="10" defaultColWidth="12.5703125" defaultRowHeight="12.75"/>
  <cols>
    <col min="1" max="1" width="22.7109375" style="648" customWidth="1"/>
    <col min="2" max="5" width="21.140625" style="648" customWidth="1"/>
    <col min="6" max="8" width="24.5703125" style="648" customWidth="1"/>
    <col min="9" max="10" width="19.140625" style="648" customWidth="1"/>
    <col min="11" max="11" width="15.85546875" style="648" customWidth="1"/>
    <col min="12" max="16384" width="12.5703125" style="648"/>
  </cols>
  <sheetData>
    <row r="1" spans="1:10" ht="18">
      <c r="A1" s="894" t="s">
        <v>438</v>
      </c>
      <c r="B1" s="894"/>
      <c r="C1" s="894"/>
      <c r="D1" s="894"/>
      <c r="E1" s="894"/>
      <c r="F1" s="894"/>
      <c r="G1" s="894"/>
      <c r="H1" s="894"/>
      <c r="I1" s="894"/>
      <c r="J1" s="894"/>
    </row>
    <row r="2" spans="1:10" ht="12.75" customHeight="1">
      <c r="A2" s="605"/>
      <c r="B2" s="605"/>
      <c r="C2" s="605"/>
      <c r="D2" s="605"/>
      <c r="E2" s="605"/>
      <c r="F2" s="605"/>
      <c r="G2" s="605"/>
      <c r="H2" s="605"/>
      <c r="I2" s="605"/>
      <c r="J2" s="1"/>
    </row>
    <row r="3" spans="1:10" ht="17.25">
      <c r="A3" s="964" t="s">
        <v>542</v>
      </c>
      <c r="B3" s="964"/>
      <c r="C3" s="964"/>
      <c r="D3" s="964"/>
      <c r="E3" s="964"/>
      <c r="F3" s="964"/>
      <c r="G3" s="964"/>
      <c r="H3" s="964"/>
      <c r="I3" s="964"/>
      <c r="J3" s="964"/>
    </row>
    <row r="4" spans="1:10" ht="15">
      <c r="A4" s="963" t="s">
        <v>114</v>
      </c>
      <c r="B4" s="963"/>
      <c r="C4" s="963"/>
      <c r="D4" s="963"/>
      <c r="E4" s="963"/>
      <c r="F4" s="963"/>
      <c r="G4" s="963"/>
      <c r="H4" s="963"/>
      <c r="I4" s="963"/>
      <c r="J4" s="963"/>
    </row>
    <row r="5" spans="1:10" ht="13.5" thickBot="1">
      <c r="A5" s="649"/>
      <c r="B5" s="649"/>
      <c r="C5" s="649"/>
      <c r="D5" s="649"/>
      <c r="E5" s="649"/>
      <c r="F5" s="649"/>
      <c r="G5" s="649"/>
      <c r="H5" s="656"/>
      <c r="I5" s="656"/>
    </row>
    <row r="6" spans="1:10" ht="12.75" customHeight="1">
      <c r="A6" s="965" t="s">
        <v>41</v>
      </c>
      <c r="B6" s="967" t="s">
        <v>220</v>
      </c>
      <c r="C6" s="969" t="s">
        <v>162</v>
      </c>
      <c r="D6" s="969" t="s">
        <v>500</v>
      </c>
      <c r="E6" s="969" t="s">
        <v>501</v>
      </c>
      <c r="F6" s="657" t="s">
        <v>503</v>
      </c>
      <c r="G6" s="973" t="s">
        <v>502</v>
      </c>
      <c r="H6" s="971" t="s">
        <v>570</v>
      </c>
      <c r="I6" s="971" t="s">
        <v>571</v>
      </c>
      <c r="J6" s="973" t="s">
        <v>572</v>
      </c>
    </row>
    <row r="7" spans="1:10" ht="42.75" customHeight="1" thickBot="1">
      <c r="A7" s="966"/>
      <c r="B7" s="968"/>
      <c r="C7" s="970"/>
      <c r="D7" s="970"/>
      <c r="E7" s="970"/>
      <c r="F7" s="658" t="s">
        <v>504</v>
      </c>
      <c r="G7" s="974"/>
      <c r="H7" s="972"/>
      <c r="I7" s="972"/>
      <c r="J7" s="974"/>
    </row>
    <row r="8" spans="1:10" ht="30.75" customHeight="1">
      <c r="A8" s="118" t="s">
        <v>605</v>
      </c>
      <c r="B8" s="510"/>
      <c r="C8" s="510"/>
      <c r="D8" s="511"/>
      <c r="E8" s="511"/>
      <c r="F8" s="511"/>
      <c r="G8" s="511"/>
      <c r="H8" s="152"/>
      <c r="I8" s="152"/>
      <c r="J8" s="659"/>
    </row>
    <row r="9" spans="1:10">
      <c r="A9" s="660" t="s">
        <v>199</v>
      </c>
      <c r="B9" s="484">
        <v>93.706000000000003</v>
      </c>
      <c r="C9" s="484">
        <v>96.71</v>
      </c>
      <c r="D9" s="483">
        <v>91.953999999999994</v>
      </c>
      <c r="E9" s="483">
        <v>78.537000000000006</v>
      </c>
      <c r="F9" s="483">
        <v>97.564999999999998</v>
      </c>
      <c r="G9" s="483">
        <v>96.356999999999999</v>
      </c>
      <c r="H9" s="483">
        <v>94.620999999999995</v>
      </c>
      <c r="I9" s="483">
        <v>81.483000000000004</v>
      </c>
      <c r="J9" s="661">
        <v>87.837999999999994</v>
      </c>
    </row>
    <row r="10" spans="1:10">
      <c r="A10" s="660" t="s">
        <v>498</v>
      </c>
      <c r="B10" s="484">
        <v>96.444999999999993</v>
      </c>
      <c r="C10" s="484">
        <v>104.426</v>
      </c>
      <c r="D10" s="483">
        <v>95.766000000000005</v>
      </c>
      <c r="E10" s="483">
        <v>82.872</v>
      </c>
      <c r="F10" s="483">
        <v>101.264</v>
      </c>
      <c r="G10" s="483">
        <v>98.918999999999997</v>
      </c>
      <c r="H10" s="483">
        <v>98.524000000000001</v>
      </c>
      <c r="I10" s="483">
        <v>89.929000000000002</v>
      </c>
      <c r="J10" s="662">
        <v>92.081000000000003</v>
      </c>
    </row>
    <row r="11" spans="1:10">
      <c r="A11" s="660" t="s">
        <v>499</v>
      </c>
      <c r="B11" s="484">
        <v>99.843000000000004</v>
      </c>
      <c r="C11" s="484">
        <v>99.718999999999994</v>
      </c>
      <c r="D11" s="483">
        <v>99.415000000000006</v>
      </c>
      <c r="E11" s="483">
        <v>88.185000000000002</v>
      </c>
      <c r="F11" s="483">
        <v>100.10599999999999</v>
      </c>
      <c r="G11" s="483">
        <v>95.581000000000003</v>
      </c>
      <c r="H11" s="483">
        <v>99.682000000000002</v>
      </c>
      <c r="I11" s="483">
        <v>98.016000000000005</v>
      </c>
      <c r="J11" s="662">
        <v>97.257000000000005</v>
      </c>
    </row>
    <row r="12" spans="1:10">
      <c r="A12" s="660" t="s">
        <v>582</v>
      </c>
      <c r="B12" s="484">
        <v>100</v>
      </c>
      <c r="C12" s="484">
        <v>100</v>
      </c>
      <c r="D12" s="483">
        <v>100</v>
      </c>
      <c r="E12" s="483">
        <v>100</v>
      </c>
      <c r="F12" s="483">
        <v>100</v>
      </c>
      <c r="G12" s="483">
        <v>100</v>
      </c>
      <c r="H12" s="483">
        <v>100</v>
      </c>
      <c r="I12" s="483">
        <v>100</v>
      </c>
      <c r="J12" s="663">
        <v>100</v>
      </c>
    </row>
    <row r="13" spans="1:10">
      <c r="A13" s="660" t="s">
        <v>583</v>
      </c>
      <c r="B13" s="484">
        <v>106.941</v>
      </c>
      <c r="C13" s="484">
        <v>106.276</v>
      </c>
      <c r="D13" s="483">
        <v>102.33499999999999</v>
      </c>
      <c r="E13" s="483">
        <v>104.249</v>
      </c>
      <c r="F13" s="483">
        <v>101.89700000000001</v>
      </c>
      <c r="G13" s="483">
        <v>105.67700000000001</v>
      </c>
      <c r="H13" s="483">
        <v>100.917</v>
      </c>
      <c r="I13" s="483">
        <v>110.154</v>
      </c>
      <c r="J13" s="663">
        <v>102.74299999999999</v>
      </c>
    </row>
    <row r="14" spans="1:10">
      <c r="A14" s="660" t="s">
        <v>600</v>
      </c>
      <c r="B14" s="484">
        <v>110.979</v>
      </c>
      <c r="C14" s="484">
        <v>110.812</v>
      </c>
      <c r="D14" s="483">
        <v>104.88500000000001</v>
      </c>
      <c r="E14" s="483">
        <v>110.242</v>
      </c>
      <c r="F14" s="483">
        <v>103.223</v>
      </c>
      <c r="G14" s="483">
        <v>105.51</v>
      </c>
      <c r="H14" s="483">
        <v>101.97</v>
      </c>
      <c r="I14" s="483">
        <v>120.785</v>
      </c>
      <c r="J14" s="663">
        <v>106.66800000000001</v>
      </c>
    </row>
    <row r="15" spans="1:10">
      <c r="A15" s="660" t="s">
        <v>613</v>
      </c>
      <c r="B15" s="484">
        <v>111.655</v>
      </c>
      <c r="C15" s="484">
        <v>114.18899999999999</v>
      </c>
      <c r="D15" s="483">
        <v>108.03700000000001</v>
      </c>
      <c r="E15" s="483">
        <v>114.724</v>
      </c>
      <c r="F15" s="483">
        <v>103.761</v>
      </c>
      <c r="G15" s="483">
        <v>104.902</v>
      </c>
      <c r="H15" s="483">
        <v>102.77200000000001</v>
      </c>
      <c r="I15" s="483">
        <v>124.771</v>
      </c>
      <c r="J15" s="663">
        <v>112.346</v>
      </c>
    </row>
    <row r="16" spans="1:10">
      <c r="A16" s="660" t="s">
        <v>647</v>
      </c>
      <c r="B16" s="484">
        <v>110.16200000000001</v>
      </c>
      <c r="C16" s="484">
        <v>111.649</v>
      </c>
      <c r="D16" s="483">
        <v>108.315</v>
      </c>
      <c r="E16" s="483">
        <v>117.45699999999999</v>
      </c>
      <c r="F16" s="483">
        <v>104.343</v>
      </c>
      <c r="G16" s="483">
        <v>104.411</v>
      </c>
      <c r="H16" s="483">
        <v>103.41</v>
      </c>
      <c r="I16" s="483">
        <v>122.28400000000001</v>
      </c>
      <c r="J16" s="663">
        <v>115.395</v>
      </c>
    </row>
    <row r="17" spans="1:18">
      <c r="A17" s="660" t="s">
        <v>767</v>
      </c>
      <c r="B17" s="484">
        <v>107.884</v>
      </c>
      <c r="C17" s="484">
        <v>112.71599999999999</v>
      </c>
      <c r="D17" s="483">
        <v>109.099</v>
      </c>
      <c r="E17" s="483">
        <v>120.215</v>
      </c>
      <c r="F17" s="483">
        <v>105.401</v>
      </c>
      <c r="G17" s="483">
        <v>105.869</v>
      </c>
      <c r="H17" s="483">
        <v>103.97199999999999</v>
      </c>
      <c r="I17" s="483">
        <v>120.065</v>
      </c>
      <c r="J17" s="663">
        <v>116.563</v>
      </c>
    </row>
    <row r="18" spans="1:18" s="665" customFormat="1" ht="13.5" thickBot="1">
      <c r="A18" s="660" t="s">
        <v>785</v>
      </c>
      <c r="B18" s="496">
        <v>104.501</v>
      </c>
      <c r="C18" s="496">
        <v>111.90941666666667</v>
      </c>
      <c r="D18" s="496">
        <v>109.72816666666665</v>
      </c>
      <c r="E18" s="496">
        <v>120.74749999999999</v>
      </c>
      <c r="F18" s="496">
        <v>106.42016666666666</v>
      </c>
      <c r="G18" s="496">
        <v>105.18325</v>
      </c>
      <c r="H18" s="496">
        <v>105.02741666666668</v>
      </c>
      <c r="I18" s="496">
        <v>107.91508333333333</v>
      </c>
      <c r="J18" s="664">
        <v>117.21375</v>
      </c>
    </row>
    <row r="19" spans="1:18" ht="21.75" customHeight="1">
      <c r="A19" s="655" t="s">
        <v>175</v>
      </c>
      <c r="B19" s="665"/>
      <c r="C19" s="665"/>
      <c r="D19" s="665"/>
      <c r="E19" s="665"/>
      <c r="F19" s="665"/>
      <c r="G19" s="665"/>
    </row>
    <row r="20" spans="1:18" ht="14.25">
      <c r="A20" s="149" t="s">
        <v>525</v>
      </c>
    </row>
    <row r="22" spans="1:18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1:18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18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6" spans="1:18">
      <c r="B26"/>
      <c r="C26"/>
    </row>
  </sheetData>
  <mergeCells count="12">
    <mergeCell ref="H6:H7"/>
    <mergeCell ref="I6:I7"/>
    <mergeCell ref="A1:J1"/>
    <mergeCell ref="J6:J7"/>
    <mergeCell ref="A6:A7"/>
    <mergeCell ref="B6:B7"/>
    <mergeCell ref="C6:C7"/>
    <mergeCell ref="G6:G7"/>
    <mergeCell ref="A4:J4"/>
    <mergeCell ref="A3:J3"/>
    <mergeCell ref="D6:D7"/>
    <mergeCell ref="E6:E7"/>
  </mergeCells>
  <phoneticPr fontId="19" type="noConversion"/>
  <printOptions horizontalCentered="1"/>
  <pageMargins left="0.78740157480314965" right="0.78740157480314965" top="0.59055118110236227" bottom="0.98425196850393704" header="0" footer="0"/>
  <pageSetup paperSize="9" scale="56" orientation="landscape" r:id="rId1"/>
  <headerFooter alignWithMargins="0">
    <oddFooter>&amp;C&amp;A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transitionEvaluation="1" transitionEntry="1" codeName="Hoja5112">
    <pageSetUpPr fitToPage="1"/>
  </sheetPr>
  <dimension ref="B1:V142"/>
  <sheetViews>
    <sheetView showGridLines="0" view="pageBreakPreview" zoomScaleNormal="75" zoomScaleSheetLayoutView="100" workbookViewId="0">
      <selection activeCell="J49" sqref="J49"/>
    </sheetView>
  </sheetViews>
  <sheetFormatPr baseColWidth="10" defaultColWidth="19.140625" defaultRowHeight="18"/>
  <cols>
    <col min="1" max="1" width="19.140625" style="666"/>
    <col min="2" max="2" width="24.7109375" style="666" customWidth="1"/>
    <col min="3" max="4" width="13.7109375" style="666" customWidth="1"/>
    <col min="5" max="6" width="13.7109375" style="606" customWidth="1"/>
    <col min="7" max="8" width="10.5703125" style="666" customWidth="1"/>
    <col min="9" max="9" width="10.140625" style="666" customWidth="1"/>
    <col min="10" max="10" width="16" style="666" customWidth="1"/>
    <col min="11" max="11" width="10.5703125" style="666" customWidth="1"/>
    <col min="12" max="16384" width="19.140625" style="666"/>
  </cols>
  <sheetData>
    <row r="1" spans="2:10">
      <c r="B1" s="975" t="s">
        <v>438</v>
      </c>
      <c r="C1" s="975"/>
      <c r="D1" s="975"/>
      <c r="E1" s="975"/>
      <c r="F1" s="975"/>
      <c r="G1" s="975"/>
      <c r="H1" s="975"/>
      <c r="I1" s="975"/>
      <c r="J1" s="207"/>
    </row>
    <row r="2" spans="2:10" ht="12.75" customHeight="1"/>
    <row r="3" spans="2:10" ht="15" customHeight="1">
      <c r="B3" s="978" t="s">
        <v>543</v>
      </c>
      <c r="C3" s="978"/>
      <c r="D3" s="978"/>
      <c r="E3" s="978"/>
      <c r="F3" s="978"/>
      <c r="G3" s="978"/>
      <c r="H3" s="978"/>
      <c r="I3" s="978"/>
      <c r="J3" s="206"/>
    </row>
    <row r="4" spans="2:10" ht="14.25" customHeight="1" thickBot="1">
      <c r="B4" s="667"/>
      <c r="C4" s="668"/>
      <c r="D4" s="668"/>
      <c r="E4" s="153"/>
      <c r="F4" s="153"/>
    </row>
    <row r="5" spans="2:10" ht="22.5" customHeight="1">
      <c r="B5" s="976" t="s">
        <v>173</v>
      </c>
      <c r="C5" s="979" t="s">
        <v>526</v>
      </c>
      <c r="D5" s="980"/>
      <c r="E5" s="981" t="s">
        <v>614</v>
      </c>
      <c r="F5" s="981"/>
      <c r="G5" s="981"/>
      <c r="H5" s="981"/>
      <c r="I5" s="981"/>
    </row>
    <row r="6" spans="2:10" ht="21" customHeight="1" thickBot="1">
      <c r="B6" s="977"/>
      <c r="C6" s="669">
        <v>2009</v>
      </c>
      <c r="D6" s="669">
        <v>2010</v>
      </c>
      <c r="E6" s="212">
        <v>2012</v>
      </c>
      <c r="F6" s="211">
        <v>2013</v>
      </c>
      <c r="G6" s="211">
        <v>2014</v>
      </c>
      <c r="H6" s="211">
        <v>2015</v>
      </c>
      <c r="I6" s="211">
        <v>2016</v>
      </c>
    </row>
    <row r="7" spans="2:10" s="4" customFormat="1" ht="27" customHeight="1">
      <c r="B7" s="119" t="s">
        <v>115</v>
      </c>
      <c r="C7" s="93">
        <v>109.6143</v>
      </c>
      <c r="D7" s="93">
        <v>111.6524</v>
      </c>
      <c r="E7" s="200">
        <v>105.2</v>
      </c>
      <c r="F7" s="192">
        <v>106.9</v>
      </c>
      <c r="G7" s="193">
        <v>108.7</v>
      </c>
      <c r="H7" s="193">
        <v>109.4</v>
      </c>
      <c r="I7" s="716">
        <v>110.5</v>
      </c>
    </row>
    <row r="8" spans="2:10" ht="12.75">
      <c r="B8" s="670"/>
      <c r="C8" s="483"/>
      <c r="D8" s="483"/>
      <c r="E8" s="201"/>
      <c r="F8" s="194"/>
      <c r="G8" s="195"/>
      <c r="H8" s="195"/>
      <c r="I8" s="710"/>
    </row>
    <row r="9" spans="2:10" ht="12.75">
      <c r="B9" s="671" t="s">
        <v>44</v>
      </c>
      <c r="C9" s="483">
        <v>107</v>
      </c>
      <c r="D9" s="483">
        <v>108.2</v>
      </c>
      <c r="E9" s="202">
        <v>104.1</v>
      </c>
      <c r="F9" s="520">
        <v>105.7</v>
      </c>
      <c r="G9" s="672">
        <v>106.7</v>
      </c>
      <c r="H9" s="672">
        <v>106.9</v>
      </c>
      <c r="I9" s="711">
        <v>107.4</v>
      </c>
    </row>
    <row r="10" spans="2:10" ht="14.25" customHeight="1">
      <c r="B10" s="671" t="s">
        <v>45</v>
      </c>
      <c r="C10" s="483">
        <v>107.51600000000001</v>
      </c>
      <c r="D10" s="483">
        <v>109.4659</v>
      </c>
      <c r="E10" s="202">
        <v>105.9</v>
      </c>
      <c r="F10" s="522">
        <v>108</v>
      </c>
      <c r="G10" s="673">
        <v>108.7</v>
      </c>
      <c r="H10" s="673">
        <v>110.7</v>
      </c>
      <c r="I10" s="712">
        <v>111.7</v>
      </c>
    </row>
    <row r="11" spans="2:10" ht="12.75">
      <c r="B11" s="671" t="s">
        <v>46</v>
      </c>
      <c r="C11" s="483">
        <v>108.24209999999999</v>
      </c>
      <c r="D11" s="483">
        <v>110.61109999999999</v>
      </c>
      <c r="E11" s="202">
        <v>106.5</v>
      </c>
      <c r="F11" s="520">
        <v>107.7</v>
      </c>
      <c r="G11" s="672">
        <v>108</v>
      </c>
      <c r="H11" s="672">
        <v>108.6</v>
      </c>
      <c r="I11" s="711">
        <v>110.8</v>
      </c>
    </row>
    <row r="12" spans="2:10" ht="12.75">
      <c r="B12" s="671" t="s">
        <v>47</v>
      </c>
      <c r="C12" s="483">
        <v>108.5809</v>
      </c>
      <c r="D12" s="483">
        <v>111.0758</v>
      </c>
      <c r="E12" s="202">
        <v>105.2</v>
      </c>
      <c r="F12" s="194">
        <v>106.1</v>
      </c>
      <c r="G12" s="195">
        <v>106.7</v>
      </c>
      <c r="H12" s="195">
        <v>107.1</v>
      </c>
      <c r="I12" s="710">
        <v>107.4</v>
      </c>
    </row>
    <row r="13" spans="2:10" ht="12.75">
      <c r="B13" s="671" t="s">
        <v>170</v>
      </c>
      <c r="C13" s="483">
        <v>114.1142</v>
      </c>
      <c r="D13" s="483">
        <v>115.2063</v>
      </c>
      <c r="E13" s="202">
        <v>107.7</v>
      </c>
      <c r="F13" s="194">
        <v>109.2</v>
      </c>
      <c r="G13" s="195">
        <v>109.1</v>
      </c>
      <c r="H13" s="195">
        <v>108.7</v>
      </c>
      <c r="I13" s="710">
        <v>108.2</v>
      </c>
    </row>
    <row r="14" spans="2:10" ht="12.75">
      <c r="B14" s="671" t="s">
        <v>169</v>
      </c>
      <c r="C14" s="484">
        <v>113.12009999999999</v>
      </c>
      <c r="D14" s="483">
        <v>115.20350000000001</v>
      </c>
      <c r="E14" s="202">
        <v>104.5</v>
      </c>
      <c r="F14" s="194">
        <v>106.3</v>
      </c>
      <c r="G14" s="195">
        <v>106.5</v>
      </c>
      <c r="H14" s="195">
        <v>106</v>
      </c>
      <c r="I14" s="710">
        <v>105.9</v>
      </c>
    </row>
    <row r="15" spans="2:10" ht="12.75">
      <c r="B15" s="671" t="s">
        <v>48</v>
      </c>
      <c r="C15" s="483">
        <v>110.41719999999999</v>
      </c>
      <c r="D15" s="483">
        <v>112.40479999999999</v>
      </c>
      <c r="E15" s="202">
        <v>105.7</v>
      </c>
      <c r="F15" s="194">
        <v>107.2</v>
      </c>
      <c r="G15" s="195">
        <v>107</v>
      </c>
      <c r="H15" s="195">
        <v>106.5</v>
      </c>
      <c r="I15" s="710">
        <v>106.3</v>
      </c>
    </row>
    <row r="16" spans="2:10" ht="12.75">
      <c r="B16" s="671" t="s">
        <v>197</v>
      </c>
      <c r="C16" s="484">
        <v>122.7722</v>
      </c>
      <c r="D16" s="483">
        <v>126.42100000000001</v>
      </c>
      <c r="E16" s="202">
        <v>109.1</v>
      </c>
      <c r="F16" s="194">
        <v>112.1</v>
      </c>
      <c r="G16" s="195">
        <v>112</v>
      </c>
      <c r="H16" s="195">
        <v>111.5</v>
      </c>
      <c r="I16" s="710">
        <v>111.6</v>
      </c>
    </row>
    <row r="17" spans="2:9" ht="12.75">
      <c r="B17" s="671" t="s">
        <v>49</v>
      </c>
      <c r="C17" s="483">
        <v>108.3546</v>
      </c>
      <c r="D17" s="483">
        <v>109.61539999999999</v>
      </c>
      <c r="E17" s="202">
        <v>106.3</v>
      </c>
      <c r="F17" s="194">
        <v>107.9</v>
      </c>
      <c r="G17" s="195">
        <v>109</v>
      </c>
      <c r="H17" s="195">
        <v>108.8</v>
      </c>
      <c r="I17" s="710">
        <v>109.2</v>
      </c>
    </row>
    <row r="18" spans="2:9" ht="12.75">
      <c r="B18" s="671" t="s">
        <v>50</v>
      </c>
      <c r="C18" s="483">
        <v>106.1942</v>
      </c>
      <c r="D18" s="483">
        <v>107.8186</v>
      </c>
      <c r="E18" s="202">
        <v>104.1</v>
      </c>
      <c r="F18" s="194">
        <v>105</v>
      </c>
      <c r="G18" s="195">
        <v>105.5</v>
      </c>
      <c r="H18" s="195">
        <v>105.6</v>
      </c>
      <c r="I18" s="710">
        <v>105.8</v>
      </c>
    </row>
    <row r="19" spans="2:9" ht="12.75">
      <c r="B19" s="671" t="s">
        <v>51</v>
      </c>
      <c r="C19" s="483">
        <v>111.93170000000001</v>
      </c>
      <c r="D19" s="483">
        <v>117.20659999999999</v>
      </c>
      <c r="E19" s="202">
        <v>104.9</v>
      </c>
      <c r="F19" s="194">
        <v>103.9</v>
      </c>
      <c r="G19" s="195">
        <v>102.6</v>
      </c>
      <c r="H19" s="195">
        <v>100.8</v>
      </c>
      <c r="I19" s="710">
        <v>99.9</v>
      </c>
    </row>
    <row r="20" spans="2:9" ht="12.75">
      <c r="B20" s="671" t="s">
        <v>200</v>
      </c>
      <c r="C20" s="483">
        <v>123.99290000000001</v>
      </c>
      <c r="D20" s="483">
        <v>130.04910000000001</v>
      </c>
      <c r="E20" s="202">
        <v>109.8</v>
      </c>
      <c r="F20" s="194">
        <v>111.7</v>
      </c>
      <c r="G20" s="195">
        <v>111.4</v>
      </c>
      <c r="H20" s="195">
        <v>111.4</v>
      </c>
      <c r="I20" s="710">
        <v>111.8</v>
      </c>
    </row>
    <row r="21" spans="2:9" ht="12.75">
      <c r="B21" s="671" t="s">
        <v>53</v>
      </c>
      <c r="C21" s="483">
        <v>108.3901</v>
      </c>
      <c r="D21" s="483">
        <v>107.36450000000001</v>
      </c>
      <c r="E21" s="202">
        <v>104.3</v>
      </c>
      <c r="F21" s="194">
        <v>104.9</v>
      </c>
      <c r="G21" s="195">
        <v>105.1</v>
      </c>
      <c r="H21" s="195">
        <v>104.7</v>
      </c>
      <c r="I21" s="710">
        <v>104.7</v>
      </c>
    </row>
    <row r="22" spans="2:9" ht="12.75">
      <c r="B22" s="671" t="s">
        <v>54</v>
      </c>
      <c r="C22" s="483">
        <v>108.27160000000001</v>
      </c>
      <c r="D22" s="483">
        <v>109.9233</v>
      </c>
      <c r="E22" s="202">
        <v>105.9</v>
      </c>
      <c r="F22" s="194">
        <v>107.2</v>
      </c>
      <c r="G22" s="195">
        <v>107.5</v>
      </c>
      <c r="H22" s="195">
        <v>107.5</v>
      </c>
      <c r="I22" s="710">
        <v>107.4</v>
      </c>
    </row>
    <row r="23" spans="2:9" ht="12.75">
      <c r="B23" s="671" t="s">
        <v>55</v>
      </c>
      <c r="C23" s="483">
        <v>109.0151</v>
      </c>
      <c r="D23" s="483">
        <v>111.49339999999999</v>
      </c>
      <c r="E23" s="202">
        <v>106.2</v>
      </c>
      <c r="F23" s="194">
        <v>108</v>
      </c>
      <c r="G23" s="195">
        <v>108.7</v>
      </c>
      <c r="H23" s="195">
        <v>109.2</v>
      </c>
      <c r="I23" s="710">
        <v>108.5</v>
      </c>
    </row>
    <row r="24" spans="2:9" ht="12.75">
      <c r="B24" s="671" t="s">
        <v>221</v>
      </c>
      <c r="C24" s="483">
        <v>106.6105</v>
      </c>
      <c r="D24" s="483">
        <v>107.9704</v>
      </c>
      <c r="E24" s="203" t="s">
        <v>615</v>
      </c>
      <c r="F24" s="205">
        <v>107.5</v>
      </c>
      <c r="G24" s="195">
        <v>108.5</v>
      </c>
      <c r="H24" s="195">
        <v>109.2</v>
      </c>
      <c r="I24" s="710">
        <v>109.5</v>
      </c>
    </row>
    <row r="25" spans="2:9" ht="12.75">
      <c r="B25" s="671" t="s">
        <v>168</v>
      </c>
      <c r="C25" s="483">
        <v>112.18899999999999</v>
      </c>
      <c r="D25" s="483">
        <v>115.0955</v>
      </c>
      <c r="E25" s="202">
        <v>108</v>
      </c>
      <c r="F25" s="194">
        <v>109</v>
      </c>
      <c r="G25" s="195">
        <v>109.1</v>
      </c>
      <c r="H25" s="195">
        <v>108.1</v>
      </c>
      <c r="I25" s="710">
        <v>107.4</v>
      </c>
    </row>
    <row r="26" spans="2:9" ht="12.75">
      <c r="B26" s="671" t="s">
        <v>56</v>
      </c>
      <c r="C26" s="483">
        <v>107.4431</v>
      </c>
      <c r="D26" s="483">
        <v>108.9328</v>
      </c>
      <c r="E26" s="202">
        <v>106.5</v>
      </c>
      <c r="F26" s="194">
        <v>106.8</v>
      </c>
      <c r="G26" s="195">
        <v>106.5</v>
      </c>
      <c r="H26" s="195">
        <v>107</v>
      </c>
      <c r="I26" s="710">
        <v>107.7</v>
      </c>
    </row>
    <row r="27" spans="2:9" ht="12.75">
      <c r="B27" s="671" t="s">
        <v>57</v>
      </c>
      <c r="C27" s="483">
        <v>110.83839999999999</v>
      </c>
      <c r="D27" s="483">
        <v>114.4845</v>
      </c>
      <c r="E27" s="202">
        <v>107.4</v>
      </c>
      <c r="F27" s="194">
        <v>110.2</v>
      </c>
      <c r="G27" s="195">
        <v>111.8</v>
      </c>
      <c r="H27" s="195">
        <v>111.8</v>
      </c>
      <c r="I27" s="710">
        <v>112.5</v>
      </c>
    </row>
    <row r="28" spans="2:9" ht="12.75">
      <c r="B28" s="671" t="s">
        <v>165</v>
      </c>
      <c r="C28" s="483">
        <v>113.4597</v>
      </c>
      <c r="D28" s="483">
        <v>115.12090000000001</v>
      </c>
      <c r="E28" s="202">
        <v>105.3</v>
      </c>
      <c r="F28" s="194">
        <v>106.8</v>
      </c>
      <c r="G28" s="195">
        <v>107.2</v>
      </c>
      <c r="H28" s="195">
        <v>107.5</v>
      </c>
      <c r="I28" s="710">
        <v>108.2</v>
      </c>
    </row>
    <row r="29" spans="2:9" ht="12.75">
      <c r="B29" s="671" t="s">
        <v>58</v>
      </c>
      <c r="C29" s="483">
        <v>106.86499999999999</v>
      </c>
      <c r="D29" s="483">
        <v>107.8683</v>
      </c>
      <c r="E29" s="202">
        <v>103.9</v>
      </c>
      <c r="F29" s="194">
        <v>103.8</v>
      </c>
      <c r="G29" s="195">
        <v>103.6</v>
      </c>
      <c r="H29" s="195">
        <v>103.6</v>
      </c>
      <c r="I29" s="710">
        <v>104.6</v>
      </c>
    </row>
    <row r="30" spans="2:9" ht="12.75">
      <c r="B30" s="671"/>
      <c r="C30" s="483"/>
      <c r="D30" s="483"/>
      <c r="E30" s="201"/>
      <c r="F30" s="194"/>
      <c r="G30" s="195"/>
      <c r="H30" s="195"/>
      <c r="I30" s="710"/>
    </row>
    <row r="31" spans="2:9" ht="22.5" customHeight="1">
      <c r="B31" s="178" t="s">
        <v>116</v>
      </c>
      <c r="C31" s="483"/>
      <c r="D31" s="483"/>
      <c r="E31" s="201"/>
      <c r="F31" s="194"/>
      <c r="G31" s="195"/>
      <c r="H31" s="195"/>
      <c r="I31" s="710"/>
    </row>
    <row r="32" spans="2:9" ht="12.75">
      <c r="B32" s="671" t="s">
        <v>59</v>
      </c>
      <c r="C32" s="483">
        <v>106.97199999999999</v>
      </c>
      <c r="D32" s="483">
        <v>108.8728</v>
      </c>
      <c r="E32" s="202">
        <v>104.5</v>
      </c>
      <c r="F32" s="196">
        <v>105.5</v>
      </c>
      <c r="G32" s="197">
        <v>107.5</v>
      </c>
      <c r="H32" s="197">
        <v>108.7</v>
      </c>
      <c r="I32" s="713">
        <v>110.2</v>
      </c>
    </row>
    <row r="33" spans="2:22" ht="12.75">
      <c r="B33" s="671" t="s">
        <v>60</v>
      </c>
      <c r="C33" s="483">
        <v>109.85469999999999</v>
      </c>
      <c r="D33" s="483">
        <v>111.6563</v>
      </c>
      <c r="E33" s="202">
        <v>105.3</v>
      </c>
      <c r="F33" s="194">
        <v>106.8</v>
      </c>
      <c r="G33" s="195">
        <v>108.6</v>
      </c>
      <c r="H33" s="195">
        <v>108.7</v>
      </c>
      <c r="I33" s="710">
        <v>110.1</v>
      </c>
      <c r="R33" s="674"/>
      <c r="S33" s="674"/>
      <c r="T33" s="674"/>
      <c r="U33" s="674"/>
      <c r="V33" s="674"/>
    </row>
    <row r="34" spans="2:22" ht="12.75">
      <c r="B34" s="671" t="s">
        <v>61</v>
      </c>
      <c r="C34" s="483">
        <v>100.3083</v>
      </c>
      <c r="D34" s="483">
        <v>99.585059999999999</v>
      </c>
      <c r="E34" s="202">
        <v>99.7</v>
      </c>
      <c r="F34" s="196">
        <v>100</v>
      </c>
      <c r="G34" s="197">
        <v>102.8</v>
      </c>
      <c r="H34" s="197">
        <v>103.6</v>
      </c>
      <c r="I34" s="715">
        <v>103.5</v>
      </c>
      <c r="R34" s="674"/>
      <c r="S34" s="674"/>
      <c r="T34" s="674"/>
      <c r="U34" s="674"/>
      <c r="V34" s="674"/>
    </row>
    <row r="35" spans="2:22" ht="12.75">
      <c r="B35" s="671" t="s">
        <v>62</v>
      </c>
      <c r="C35" s="483">
        <v>109.2779</v>
      </c>
      <c r="D35" s="483">
        <v>111.8998</v>
      </c>
      <c r="E35" s="202">
        <v>102</v>
      </c>
      <c r="F35" s="194">
        <v>104.2</v>
      </c>
      <c r="G35" s="195">
        <v>106.3</v>
      </c>
      <c r="H35" s="195">
        <v>108.6</v>
      </c>
      <c r="I35" s="710">
        <v>112.5</v>
      </c>
    </row>
    <row r="36" spans="2:22" ht="13.5" thickBot="1">
      <c r="B36" s="675" t="s">
        <v>63</v>
      </c>
      <c r="C36" s="530">
        <v>103.7683</v>
      </c>
      <c r="D36" s="530">
        <v>104.4825</v>
      </c>
      <c r="E36" s="204">
        <v>99.5</v>
      </c>
      <c r="F36" s="198">
        <v>99.3</v>
      </c>
      <c r="G36" s="199">
        <v>99.3</v>
      </c>
      <c r="H36" s="199">
        <v>98.2</v>
      </c>
      <c r="I36" s="714">
        <v>97.7</v>
      </c>
    </row>
    <row r="37" spans="2:22">
      <c r="B37" s="676" t="s">
        <v>163</v>
      </c>
      <c r="C37" s="677"/>
      <c r="D37" s="677"/>
      <c r="E37" s="120"/>
      <c r="F37" s="120"/>
      <c r="G37"/>
      <c r="H37"/>
      <c r="I37"/>
      <c r="J37"/>
    </row>
    <row r="38" spans="2:22">
      <c r="B38" s="678" t="s">
        <v>783</v>
      </c>
      <c r="G38"/>
      <c r="H38"/>
      <c r="I38"/>
      <c r="J38"/>
    </row>
    <row r="39" spans="2:22">
      <c r="B39" s="679" t="s">
        <v>606</v>
      </c>
      <c r="G39"/>
      <c r="H39"/>
      <c r="I39"/>
      <c r="J39"/>
    </row>
    <row r="40" spans="2:22">
      <c r="B40" s="678"/>
      <c r="G40"/>
      <c r="H40"/>
      <c r="I40"/>
      <c r="J40"/>
    </row>
    <row r="41" spans="2:22">
      <c r="B41" s="668"/>
      <c r="G41"/>
      <c r="H41"/>
      <c r="I41"/>
      <c r="J41"/>
    </row>
    <row r="42" spans="2:22">
      <c r="G42"/>
      <c r="H42"/>
      <c r="I42"/>
      <c r="J42"/>
    </row>
    <row r="43" spans="2:22">
      <c r="B43"/>
      <c r="C43"/>
      <c r="D43"/>
      <c r="G43"/>
      <c r="H43"/>
      <c r="I43"/>
      <c r="J43"/>
    </row>
    <row r="44" spans="2:22">
      <c r="B44"/>
      <c r="C44"/>
      <c r="D44"/>
      <c r="G44"/>
      <c r="H44"/>
      <c r="I44"/>
      <c r="J44"/>
    </row>
    <row r="45" spans="2:22">
      <c r="B45"/>
      <c r="C45"/>
      <c r="D45"/>
      <c r="G45"/>
      <c r="H45"/>
      <c r="I45"/>
      <c r="J45"/>
    </row>
    <row r="46" spans="2:22">
      <c r="B46"/>
      <c r="C46"/>
      <c r="D46"/>
      <c r="G46"/>
      <c r="H46"/>
      <c r="I46"/>
      <c r="J46"/>
    </row>
    <row r="47" spans="2:22">
      <c r="B47"/>
      <c r="C47"/>
      <c r="D47"/>
      <c r="G47"/>
      <c r="H47"/>
      <c r="I47"/>
      <c r="J47"/>
    </row>
    <row r="48" spans="2:22" ht="18" customHeight="1">
      <c r="B48"/>
      <c r="C48"/>
      <c r="D48"/>
      <c r="G48"/>
      <c r="H48"/>
      <c r="I48"/>
      <c r="J48"/>
    </row>
    <row r="49" spans="2:10">
      <c r="B49"/>
      <c r="C49"/>
      <c r="D49"/>
      <c r="G49"/>
      <c r="H49"/>
      <c r="I49"/>
      <c r="J49"/>
    </row>
    <row r="50" spans="2:10">
      <c r="B50"/>
      <c r="C50"/>
      <c r="D50"/>
      <c r="G50"/>
      <c r="H50"/>
      <c r="I50"/>
      <c r="J50"/>
    </row>
    <row r="51" spans="2:10">
      <c r="B51"/>
      <c r="C51"/>
      <c r="D51"/>
      <c r="G51"/>
      <c r="H51"/>
      <c r="I51"/>
      <c r="J51"/>
    </row>
    <row r="52" spans="2:10">
      <c r="B52"/>
      <c r="C52"/>
      <c r="D52"/>
      <c r="G52"/>
      <c r="H52"/>
      <c r="I52"/>
      <c r="J52"/>
    </row>
    <row r="53" spans="2:10">
      <c r="B53"/>
      <c r="C53"/>
      <c r="D53"/>
      <c r="G53"/>
      <c r="H53"/>
      <c r="I53"/>
      <c r="J53"/>
    </row>
    <row r="54" spans="2:10">
      <c r="B54"/>
      <c r="C54"/>
      <c r="D54"/>
      <c r="G54"/>
      <c r="H54"/>
      <c r="I54"/>
      <c r="J54"/>
    </row>
    <row r="55" spans="2:10">
      <c r="B55"/>
      <c r="C55"/>
      <c r="D55"/>
      <c r="G55"/>
      <c r="H55"/>
      <c r="I55"/>
      <c r="J55"/>
    </row>
    <row r="56" spans="2:10">
      <c r="B56"/>
      <c r="C56"/>
      <c r="D56"/>
      <c r="G56"/>
      <c r="H56"/>
      <c r="I56"/>
      <c r="J56"/>
    </row>
    <row r="57" spans="2:10">
      <c r="B57"/>
      <c r="C57"/>
      <c r="D57"/>
      <c r="G57"/>
      <c r="H57"/>
      <c r="I57"/>
      <c r="J57"/>
    </row>
    <row r="58" spans="2:10">
      <c r="B58"/>
      <c r="C58"/>
      <c r="D58"/>
      <c r="G58"/>
      <c r="H58"/>
      <c r="I58"/>
      <c r="J58"/>
    </row>
    <row r="59" spans="2:10">
      <c r="B59"/>
      <c r="C59"/>
      <c r="D59"/>
      <c r="G59"/>
      <c r="H59"/>
      <c r="I59"/>
      <c r="J59"/>
    </row>
    <row r="60" spans="2:10">
      <c r="B60"/>
      <c r="C60"/>
      <c r="D60"/>
      <c r="G60"/>
      <c r="H60"/>
      <c r="I60"/>
      <c r="J60"/>
    </row>
    <row r="61" spans="2:10">
      <c r="B61"/>
      <c r="C61"/>
      <c r="D61"/>
      <c r="G61"/>
      <c r="H61"/>
      <c r="I61"/>
      <c r="J61"/>
    </row>
    <row r="62" spans="2:10">
      <c r="B62"/>
      <c r="C62"/>
      <c r="D62"/>
      <c r="G62"/>
      <c r="H62"/>
      <c r="I62"/>
      <c r="J62"/>
    </row>
    <row r="63" spans="2:10">
      <c r="B63"/>
      <c r="C63"/>
      <c r="D63"/>
      <c r="G63"/>
      <c r="H63"/>
      <c r="I63"/>
      <c r="J63"/>
    </row>
    <row r="64" spans="2:10">
      <c r="B64"/>
      <c r="C64"/>
      <c r="D64"/>
      <c r="G64"/>
      <c r="H64"/>
      <c r="I64"/>
      <c r="J64"/>
    </row>
    <row r="65" spans="2:10">
      <c r="B65"/>
      <c r="C65"/>
      <c r="D65"/>
      <c r="G65"/>
      <c r="H65"/>
      <c r="I65"/>
      <c r="J65"/>
    </row>
    <row r="66" spans="2:10">
      <c r="B66"/>
      <c r="C66"/>
      <c r="D66"/>
      <c r="G66"/>
      <c r="H66"/>
      <c r="I66"/>
      <c r="J66"/>
    </row>
    <row r="67" spans="2:10">
      <c r="B67"/>
      <c r="C67"/>
      <c r="D67"/>
      <c r="G67"/>
      <c r="H67"/>
      <c r="I67"/>
      <c r="J67"/>
    </row>
    <row r="68" spans="2:10">
      <c r="B68"/>
      <c r="C68"/>
      <c r="D68"/>
      <c r="G68"/>
      <c r="H68"/>
      <c r="I68"/>
      <c r="J68"/>
    </row>
    <row r="69" spans="2:10">
      <c r="B69"/>
      <c r="C69"/>
      <c r="D69"/>
      <c r="G69"/>
      <c r="H69"/>
      <c r="I69"/>
      <c r="J69"/>
    </row>
    <row r="70" spans="2:10">
      <c r="B70"/>
      <c r="C70"/>
      <c r="D70"/>
      <c r="G70"/>
      <c r="H70"/>
      <c r="I70"/>
      <c r="J70"/>
    </row>
    <row r="71" spans="2:10">
      <c r="B71"/>
      <c r="C71"/>
      <c r="D71"/>
      <c r="G71"/>
      <c r="H71"/>
      <c r="I71"/>
      <c r="J71"/>
    </row>
    <row r="72" spans="2:10">
      <c r="B72"/>
      <c r="C72"/>
      <c r="D72"/>
      <c r="G72"/>
      <c r="H72"/>
      <c r="I72"/>
      <c r="J72"/>
    </row>
    <row r="73" spans="2:10">
      <c r="B73"/>
      <c r="C73"/>
      <c r="D73"/>
      <c r="G73"/>
      <c r="H73"/>
      <c r="I73"/>
      <c r="J73"/>
    </row>
    <row r="74" spans="2:10">
      <c r="B74"/>
      <c r="C74"/>
      <c r="D74"/>
      <c r="G74"/>
      <c r="H74"/>
      <c r="I74"/>
      <c r="J74"/>
    </row>
    <row r="75" spans="2:10">
      <c r="B75"/>
      <c r="C75"/>
      <c r="D75"/>
      <c r="G75"/>
      <c r="H75"/>
      <c r="I75"/>
      <c r="J75"/>
    </row>
    <row r="76" spans="2:10">
      <c r="B76"/>
      <c r="C76"/>
      <c r="D76"/>
      <c r="G76"/>
      <c r="H76"/>
      <c r="I76"/>
      <c r="J76"/>
    </row>
    <row r="77" spans="2:10">
      <c r="B77"/>
      <c r="C77"/>
      <c r="D77"/>
      <c r="G77"/>
      <c r="H77"/>
      <c r="I77"/>
      <c r="J77"/>
    </row>
    <row r="78" spans="2:10">
      <c r="B78"/>
      <c r="C78"/>
      <c r="D78"/>
      <c r="G78"/>
      <c r="H78"/>
      <c r="I78"/>
      <c r="J78"/>
    </row>
    <row r="79" spans="2:10">
      <c r="B79"/>
      <c r="C79"/>
      <c r="D79"/>
      <c r="G79"/>
      <c r="H79"/>
      <c r="I79"/>
      <c r="J79"/>
    </row>
    <row r="80" spans="2:10">
      <c r="B80"/>
      <c r="C80"/>
      <c r="D80"/>
      <c r="G80"/>
      <c r="H80"/>
      <c r="I80"/>
      <c r="J80"/>
    </row>
    <row r="81" spans="2:10">
      <c r="B81"/>
      <c r="C81"/>
      <c r="D81"/>
      <c r="G81"/>
      <c r="H81"/>
      <c r="I81"/>
      <c r="J81"/>
    </row>
    <row r="82" spans="2:10">
      <c r="B82"/>
      <c r="C82"/>
      <c r="D82"/>
      <c r="G82"/>
      <c r="H82"/>
      <c r="I82"/>
      <c r="J82"/>
    </row>
    <row r="83" spans="2:10">
      <c r="B83"/>
      <c r="C83"/>
      <c r="D83"/>
      <c r="G83"/>
      <c r="H83"/>
      <c r="I83"/>
      <c r="J83"/>
    </row>
    <row r="84" spans="2:10">
      <c r="G84"/>
      <c r="H84"/>
      <c r="I84"/>
      <c r="J84"/>
    </row>
    <row r="85" spans="2:10">
      <c r="G85"/>
      <c r="H85"/>
      <c r="I85"/>
      <c r="J85"/>
    </row>
    <row r="86" spans="2:10">
      <c r="G86"/>
      <c r="H86"/>
      <c r="I86"/>
      <c r="J86"/>
    </row>
    <row r="87" spans="2:10">
      <c r="G87"/>
      <c r="H87"/>
      <c r="I87"/>
      <c r="J87"/>
    </row>
    <row r="88" spans="2:10">
      <c r="G88"/>
      <c r="H88"/>
      <c r="I88"/>
      <c r="J88"/>
    </row>
    <row r="89" spans="2:10">
      <c r="G89"/>
      <c r="H89"/>
      <c r="I89"/>
      <c r="J89"/>
    </row>
    <row r="90" spans="2:10">
      <c r="G90"/>
      <c r="H90"/>
      <c r="I90"/>
      <c r="J90"/>
    </row>
    <row r="91" spans="2:10">
      <c r="G91"/>
      <c r="H91"/>
      <c r="I91"/>
      <c r="J91"/>
    </row>
    <row r="92" spans="2:10">
      <c r="G92"/>
      <c r="H92"/>
      <c r="I92"/>
      <c r="J92"/>
    </row>
    <row r="93" spans="2:10">
      <c r="G93"/>
      <c r="H93"/>
      <c r="I93"/>
      <c r="J93"/>
    </row>
    <row r="94" spans="2:10">
      <c r="G94"/>
      <c r="H94"/>
      <c r="I94"/>
      <c r="J94"/>
    </row>
    <row r="95" spans="2:10">
      <c r="G95"/>
      <c r="H95"/>
      <c r="I95"/>
      <c r="J95"/>
    </row>
    <row r="96" spans="2:10">
      <c r="G96"/>
      <c r="H96"/>
      <c r="I96"/>
      <c r="J96"/>
    </row>
    <row r="97" spans="7:10">
      <c r="G97"/>
      <c r="H97"/>
      <c r="I97"/>
      <c r="J97"/>
    </row>
    <row r="98" spans="7:10">
      <c r="G98"/>
      <c r="H98"/>
      <c r="I98"/>
      <c r="J98"/>
    </row>
    <row r="99" spans="7:10">
      <c r="G99"/>
      <c r="H99"/>
      <c r="I99"/>
      <c r="J99"/>
    </row>
    <row r="100" spans="7:10">
      <c r="G100"/>
      <c r="H100"/>
      <c r="I100"/>
      <c r="J100"/>
    </row>
    <row r="101" spans="7:10">
      <c r="G101"/>
      <c r="H101"/>
      <c r="I101"/>
      <c r="J101"/>
    </row>
    <row r="102" spans="7:10">
      <c r="G102"/>
      <c r="H102"/>
      <c r="I102"/>
      <c r="J102"/>
    </row>
    <row r="103" spans="7:10">
      <c r="G103"/>
      <c r="H103"/>
      <c r="I103"/>
      <c r="J103"/>
    </row>
    <row r="104" spans="7:10">
      <c r="G104"/>
      <c r="H104"/>
      <c r="I104"/>
      <c r="J104"/>
    </row>
    <row r="105" spans="7:10">
      <c r="G105"/>
      <c r="H105"/>
      <c r="I105"/>
      <c r="J105"/>
    </row>
    <row r="106" spans="7:10">
      <c r="G106"/>
      <c r="H106"/>
      <c r="I106"/>
      <c r="J106"/>
    </row>
    <row r="107" spans="7:10">
      <c r="G107"/>
      <c r="H107"/>
      <c r="I107"/>
      <c r="J107"/>
    </row>
    <row r="108" spans="7:10">
      <c r="G108"/>
      <c r="H108"/>
      <c r="I108"/>
      <c r="J108"/>
    </row>
    <row r="109" spans="7:10">
      <c r="G109"/>
      <c r="H109"/>
      <c r="I109"/>
      <c r="J109"/>
    </row>
    <row r="110" spans="7:10">
      <c r="G110"/>
      <c r="H110"/>
      <c r="I110"/>
      <c r="J110"/>
    </row>
    <row r="111" spans="7:10">
      <c r="G111"/>
      <c r="H111"/>
      <c r="I111"/>
      <c r="J111"/>
    </row>
    <row r="112" spans="7:10">
      <c r="G112"/>
      <c r="H112"/>
      <c r="I112"/>
      <c r="J112"/>
    </row>
    <row r="113" spans="7:10">
      <c r="G113"/>
      <c r="H113"/>
      <c r="I113"/>
      <c r="J113"/>
    </row>
    <row r="114" spans="7:10">
      <c r="G114"/>
      <c r="H114"/>
      <c r="I114"/>
      <c r="J114"/>
    </row>
    <row r="115" spans="7:10">
      <c r="G115"/>
      <c r="H115"/>
      <c r="I115"/>
      <c r="J115"/>
    </row>
    <row r="116" spans="7:10">
      <c r="G116"/>
      <c r="H116"/>
      <c r="I116"/>
      <c r="J116"/>
    </row>
    <row r="117" spans="7:10">
      <c r="G117"/>
      <c r="H117"/>
      <c r="I117"/>
      <c r="J117"/>
    </row>
    <row r="118" spans="7:10">
      <c r="G118"/>
      <c r="H118"/>
      <c r="I118"/>
      <c r="J118"/>
    </row>
    <row r="119" spans="7:10">
      <c r="G119"/>
      <c r="H119"/>
      <c r="I119"/>
      <c r="J119"/>
    </row>
    <row r="120" spans="7:10">
      <c r="G120"/>
      <c r="H120"/>
      <c r="I120"/>
      <c r="J120"/>
    </row>
    <row r="121" spans="7:10">
      <c r="G121"/>
      <c r="H121"/>
      <c r="I121"/>
      <c r="J121"/>
    </row>
    <row r="122" spans="7:10">
      <c r="G122"/>
      <c r="H122"/>
      <c r="I122"/>
      <c r="J122"/>
    </row>
    <row r="123" spans="7:10">
      <c r="G123"/>
      <c r="H123"/>
      <c r="I123"/>
      <c r="J123"/>
    </row>
    <row r="124" spans="7:10">
      <c r="G124"/>
      <c r="H124"/>
      <c r="I124"/>
      <c r="J124"/>
    </row>
    <row r="125" spans="7:10">
      <c r="G125"/>
      <c r="H125"/>
      <c r="I125"/>
      <c r="J125"/>
    </row>
    <row r="126" spans="7:10">
      <c r="G126"/>
      <c r="H126"/>
      <c r="I126"/>
      <c r="J126"/>
    </row>
    <row r="127" spans="7:10">
      <c r="G127"/>
      <c r="H127"/>
      <c r="I127"/>
      <c r="J127"/>
    </row>
    <row r="128" spans="7:10">
      <c r="G128"/>
      <c r="H128"/>
      <c r="I128"/>
      <c r="J128"/>
    </row>
    <row r="129" spans="7:10">
      <c r="G129"/>
      <c r="H129"/>
      <c r="I129"/>
      <c r="J129"/>
    </row>
    <row r="130" spans="7:10">
      <c r="G130"/>
      <c r="H130"/>
      <c r="I130"/>
      <c r="J130"/>
    </row>
    <row r="131" spans="7:10">
      <c r="G131"/>
      <c r="H131"/>
      <c r="I131"/>
      <c r="J131"/>
    </row>
    <row r="132" spans="7:10">
      <c r="G132"/>
      <c r="H132"/>
      <c r="I132"/>
      <c r="J132"/>
    </row>
    <row r="133" spans="7:10">
      <c r="G133"/>
      <c r="H133"/>
      <c r="I133"/>
      <c r="J133"/>
    </row>
    <row r="134" spans="7:10">
      <c r="G134"/>
      <c r="H134"/>
      <c r="I134"/>
      <c r="J134"/>
    </row>
    <row r="135" spans="7:10">
      <c r="G135"/>
      <c r="H135"/>
      <c r="I135"/>
      <c r="J135"/>
    </row>
    <row r="136" spans="7:10">
      <c r="G136"/>
      <c r="H136"/>
      <c r="I136"/>
      <c r="J136"/>
    </row>
    <row r="137" spans="7:10">
      <c r="G137"/>
      <c r="H137"/>
      <c r="I137"/>
      <c r="J137"/>
    </row>
    <row r="138" spans="7:10">
      <c r="G138"/>
      <c r="H138"/>
      <c r="I138"/>
      <c r="J138"/>
    </row>
    <row r="139" spans="7:10">
      <c r="G139"/>
      <c r="H139"/>
      <c r="I139"/>
      <c r="J139"/>
    </row>
    <row r="140" spans="7:10">
      <c r="G140"/>
      <c r="H140"/>
      <c r="I140"/>
      <c r="J140"/>
    </row>
    <row r="141" spans="7:10">
      <c r="G141"/>
      <c r="H141"/>
      <c r="I141"/>
      <c r="J141"/>
    </row>
    <row r="142" spans="7:10">
      <c r="G142"/>
      <c r="H142"/>
      <c r="I142"/>
      <c r="J142"/>
    </row>
  </sheetData>
  <mergeCells count="5">
    <mergeCell ref="B1:I1"/>
    <mergeCell ref="B5:B6"/>
    <mergeCell ref="B3:I3"/>
    <mergeCell ref="C5:D5"/>
    <mergeCell ref="E5:I5"/>
  </mergeCells>
  <phoneticPr fontId="19" type="noConversion"/>
  <printOptions horizontalCentered="1"/>
  <pageMargins left="0.78740157480314965" right="0.78740157480314965" top="0.59055118110236227" bottom="0.98425196850393704" header="0" footer="0"/>
  <pageSetup paperSize="9" scale="59" orientation="portrait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 codeName="Hoja1">
    <pageSetUpPr fitToPage="1"/>
  </sheetPr>
  <dimension ref="A1:G34"/>
  <sheetViews>
    <sheetView showGridLines="0" view="pageBreakPreview" zoomScale="75" zoomScaleNormal="75" workbookViewId="0">
      <selection activeCell="J49" sqref="J49"/>
    </sheetView>
  </sheetViews>
  <sheetFormatPr baseColWidth="10" defaultColWidth="19.140625" defaultRowHeight="12.75"/>
  <cols>
    <col min="1" max="1" width="57.140625" style="434" customWidth="1"/>
    <col min="2" max="7" width="16.7109375" style="434" customWidth="1"/>
    <col min="8" max="8" width="15.140625" style="434" customWidth="1"/>
    <col min="9" max="9" width="2.28515625" style="434" customWidth="1"/>
    <col min="10" max="10" width="15.140625" style="434" customWidth="1"/>
    <col min="11" max="11" width="2.28515625" style="434" customWidth="1"/>
    <col min="12" max="12" width="15.140625" style="434" customWidth="1"/>
    <col min="13" max="13" width="2.28515625" style="434" customWidth="1"/>
    <col min="14" max="14" width="19.140625" style="434" customWidth="1"/>
    <col min="15" max="15" width="2.28515625" style="434" customWidth="1"/>
    <col min="16" max="16" width="19.140625" style="434" customWidth="1"/>
    <col min="17" max="17" width="2.28515625" style="434" customWidth="1"/>
    <col min="18" max="16384" width="19.140625" style="434"/>
  </cols>
  <sheetData>
    <row r="1" spans="1:7" ht="18">
      <c r="A1" s="888" t="s">
        <v>438</v>
      </c>
      <c r="B1" s="888"/>
      <c r="C1" s="888"/>
      <c r="D1" s="888"/>
      <c r="E1" s="888"/>
      <c r="F1" s="888"/>
      <c r="G1" s="888"/>
    </row>
    <row r="2" spans="1:7" ht="12.75" customHeight="1">
      <c r="A2" s="719"/>
    </row>
    <row r="3" spans="1:7" ht="24.75" customHeight="1">
      <c r="A3" s="887" t="s">
        <v>532</v>
      </c>
      <c r="B3" s="887"/>
      <c r="C3" s="887"/>
      <c r="D3" s="887"/>
      <c r="E3" s="887"/>
      <c r="F3" s="887"/>
      <c r="G3" s="887"/>
    </row>
    <row r="4" spans="1:7" ht="13.5" thickBot="1">
      <c r="A4" s="435"/>
    </row>
    <row r="5" spans="1:7" ht="35.25" customHeight="1" thickBot="1">
      <c r="A5" s="890" t="s">
        <v>3</v>
      </c>
      <c r="B5" s="892" t="s">
        <v>528</v>
      </c>
      <c r="C5" s="892"/>
      <c r="D5" s="892"/>
      <c r="E5" s="892"/>
      <c r="F5" s="892"/>
      <c r="G5" s="892"/>
    </row>
    <row r="6" spans="1:7" ht="40.5" customHeight="1" thickBot="1">
      <c r="A6" s="891"/>
      <c r="B6" s="444">
        <v>2010</v>
      </c>
      <c r="C6" s="445">
        <v>2011</v>
      </c>
      <c r="D6" s="445">
        <v>2012</v>
      </c>
      <c r="E6" s="446">
        <v>2013</v>
      </c>
      <c r="F6" s="446">
        <v>2014</v>
      </c>
      <c r="G6" s="446">
        <v>2015</v>
      </c>
    </row>
    <row r="7" spans="1:7" s="2" customFormat="1" ht="30.75" customHeight="1">
      <c r="A7" s="81" t="s">
        <v>24</v>
      </c>
      <c r="B7" s="346">
        <v>117.9</v>
      </c>
      <c r="C7" s="346">
        <v>132.27000000000001</v>
      </c>
      <c r="D7" s="346">
        <v>139.54</v>
      </c>
      <c r="E7" s="350">
        <v>139.46</v>
      </c>
      <c r="F7" s="350">
        <v>134.28</v>
      </c>
      <c r="G7" s="350">
        <v>132.22</v>
      </c>
    </row>
    <row r="8" spans="1:7" ht="14.1" customHeight="1">
      <c r="A8" s="437"/>
      <c r="B8" s="438"/>
      <c r="C8" s="438"/>
      <c r="D8" s="438"/>
      <c r="E8" s="439"/>
      <c r="F8" s="439"/>
      <c r="G8" s="439"/>
    </row>
    <row r="9" spans="1:7" s="2" customFormat="1" ht="14.1" customHeight="1">
      <c r="A9" s="84" t="s">
        <v>25</v>
      </c>
      <c r="B9" s="348">
        <v>104.14</v>
      </c>
      <c r="C9" s="348">
        <v>110.23</v>
      </c>
      <c r="D9" s="348">
        <v>115.98</v>
      </c>
      <c r="E9" s="349">
        <v>116.25</v>
      </c>
      <c r="F9" s="349">
        <v>130.44999999999999</v>
      </c>
      <c r="G9" s="349">
        <v>131.27000000000001</v>
      </c>
    </row>
    <row r="10" spans="1:7" ht="14.1" customHeight="1">
      <c r="A10" s="437" t="s">
        <v>105</v>
      </c>
      <c r="B10" s="438">
        <v>100.85</v>
      </c>
      <c r="C10" s="438">
        <v>110.06</v>
      </c>
      <c r="D10" s="438">
        <v>110.84</v>
      </c>
      <c r="E10" s="439">
        <v>111.34</v>
      </c>
      <c r="F10" s="439">
        <v>120.85</v>
      </c>
      <c r="G10" s="439">
        <v>120.86</v>
      </c>
    </row>
    <row r="11" spans="1:7" ht="14.1" customHeight="1">
      <c r="A11" s="437" t="s">
        <v>106</v>
      </c>
      <c r="B11" s="438">
        <v>108.16</v>
      </c>
      <c r="C11" s="438">
        <v>110.44</v>
      </c>
      <c r="D11" s="438">
        <v>122.24</v>
      </c>
      <c r="E11" s="439">
        <v>122.24</v>
      </c>
      <c r="F11" s="439">
        <v>142.15</v>
      </c>
      <c r="G11" s="439">
        <v>143.96</v>
      </c>
    </row>
    <row r="12" spans="1:7" s="2" customFormat="1" ht="14.1" customHeight="1">
      <c r="A12" s="84" t="s">
        <v>26</v>
      </c>
      <c r="B12" s="348">
        <v>132.96</v>
      </c>
      <c r="C12" s="348">
        <v>161.38</v>
      </c>
      <c r="D12" s="348">
        <v>169.02</v>
      </c>
      <c r="E12" s="349">
        <v>163.66999999999999</v>
      </c>
      <c r="F12" s="349">
        <v>155.68</v>
      </c>
      <c r="G12" s="349">
        <v>159.78</v>
      </c>
    </row>
    <row r="13" spans="1:7" ht="14.1" customHeight="1">
      <c r="A13" s="437" t="s">
        <v>107</v>
      </c>
      <c r="B13" s="438">
        <v>126.28</v>
      </c>
      <c r="C13" s="438">
        <v>154.03</v>
      </c>
      <c r="D13" s="438">
        <v>160.99</v>
      </c>
      <c r="E13" s="439">
        <v>157.86000000000001</v>
      </c>
      <c r="F13" s="439">
        <v>152.91999999999999</v>
      </c>
      <c r="G13" s="439">
        <v>153.6</v>
      </c>
    </row>
    <row r="14" spans="1:7" ht="14.1" customHeight="1">
      <c r="A14" s="437" t="s">
        <v>108</v>
      </c>
      <c r="B14" s="438">
        <v>118.28</v>
      </c>
      <c r="C14" s="438">
        <v>149.19999999999999</v>
      </c>
      <c r="D14" s="438">
        <v>155.72999999999999</v>
      </c>
      <c r="E14" s="439">
        <v>152.36000000000001</v>
      </c>
      <c r="F14" s="439">
        <v>148.11000000000001</v>
      </c>
      <c r="G14" s="439">
        <v>147.94</v>
      </c>
    </row>
    <row r="15" spans="1:7" ht="14.1" customHeight="1">
      <c r="A15" s="437" t="s">
        <v>109</v>
      </c>
      <c r="B15" s="438">
        <v>127.57</v>
      </c>
      <c r="C15" s="438">
        <v>144.99</v>
      </c>
      <c r="D15" s="438">
        <v>158.88999999999999</v>
      </c>
      <c r="E15" s="439">
        <v>159.28</v>
      </c>
      <c r="F15" s="439">
        <v>157.38999999999999</v>
      </c>
      <c r="G15" s="439">
        <v>175.8</v>
      </c>
    </row>
    <row r="16" spans="1:7" ht="14.1" customHeight="1">
      <c r="A16" s="437" t="s">
        <v>110</v>
      </c>
      <c r="B16" s="438">
        <v>195.3</v>
      </c>
      <c r="C16" s="438">
        <v>201.4</v>
      </c>
      <c r="D16" s="438">
        <v>208.07</v>
      </c>
      <c r="E16" s="439">
        <v>205.05</v>
      </c>
      <c r="F16" s="439">
        <v>192.34</v>
      </c>
      <c r="G16" s="439">
        <v>190.41</v>
      </c>
    </row>
    <row r="17" spans="1:7" ht="14.1" customHeight="1">
      <c r="A17" s="437" t="s">
        <v>111</v>
      </c>
      <c r="B17" s="438">
        <v>151.71</v>
      </c>
      <c r="C17" s="438">
        <v>186.84</v>
      </c>
      <c r="D17" s="438">
        <v>196.1</v>
      </c>
      <c r="E17" s="439">
        <v>187.3</v>
      </c>
      <c r="F17" s="439">
        <v>175.43</v>
      </c>
      <c r="G17" s="439">
        <v>183.45</v>
      </c>
    </row>
    <row r="18" spans="1:7" s="2" customFormat="1" ht="14.1" customHeight="1">
      <c r="A18" s="84" t="s">
        <v>27</v>
      </c>
      <c r="B18" s="348">
        <v>115.51</v>
      </c>
      <c r="C18" s="348">
        <v>133.26</v>
      </c>
      <c r="D18" s="348">
        <v>142.87</v>
      </c>
      <c r="E18" s="349">
        <v>142.80000000000001</v>
      </c>
      <c r="F18" s="349">
        <v>131.33000000000001</v>
      </c>
      <c r="G18" s="349">
        <v>129.99</v>
      </c>
    </row>
    <row r="19" spans="1:7" ht="14.1" customHeight="1">
      <c r="A19" s="437" t="s">
        <v>112</v>
      </c>
      <c r="B19" s="438">
        <v>113.61</v>
      </c>
      <c r="C19" s="438">
        <v>125.88</v>
      </c>
      <c r="D19" s="438">
        <v>140.82</v>
      </c>
      <c r="E19" s="439">
        <v>139.38999999999999</v>
      </c>
      <c r="F19" s="439">
        <v>127.44</v>
      </c>
      <c r="G19" s="439">
        <v>125.63</v>
      </c>
    </row>
    <row r="20" spans="1:7" ht="14.1" customHeight="1">
      <c r="A20" s="437" t="s">
        <v>113</v>
      </c>
      <c r="B20" s="438">
        <v>115.93</v>
      </c>
      <c r="C20" s="438">
        <v>134.86000000000001</v>
      </c>
      <c r="D20" s="438">
        <v>143.31</v>
      </c>
      <c r="E20" s="439">
        <v>143.55000000000001</v>
      </c>
      <c r="F20" s="439">
        <v>132.16999999999999</v>
      </c>
      <c r="G20" s="439">
        <v>130.94</v>
      </c>
    </row>
    <row r="21" spans="1:7" s="2" customFormat="1" ht="14.1" customHeight="1">
      <c r="A21" s="84" t="s">
        <v>28</v>
      </c>
      <c r="B21" s="348">
        <v>113.74</v>
      </c>
      <c r="C21" s="348">
        <v>113.21</v>
      </c>
      <c r="D21" s="348">
        <v>114.77</v>
      </c>
      <c r="E21" s="349">
        <v>118.33</v>
      </c>
      <c r="F21" s="349">
        <v>118.51</v>
      </c>
      <c r="G21" s="349">
        <v>118.04</v>
      </c>
    </row>
    <row r="22" spans="1:7" s="2" customFormat="1" ht="14.1" customHeight="1">
      <c r="A22" s="84" t="s">
        <v>29</v>
      </c>
      <c r="B22" s="348">
        <v>114.89</v>
      </c>
      <c r="C22" s="348">
        <v>114.88</v>
      </c>
      <c r="D22" s="348">
        <v>115.64</v>
      </c>
      <c r="E22" s="349">
        <v>117.01</v>
      </c>
      <c r="F22" s="349">
        <v>117.63</v>
      </c>
      <c r="G22" s="349">
        <v>117.13</v>
      </c>
    </row>
    <row r="23" spans="1:7" s="2" customFormat="1" ht="14.1" customHeight="1">
      <c r="A23" s="84" t="s">
        <v>30</v>
      </c>
      <c r="B23" s="348">
        <v>121.44</v>
      </c>
      <c r="C23" s="348">
        <v>123.56</v>
      </c>
      <c r="D23" s="348">
        <v>124.03</v>
      </c>
      <c r="E23" s="349">
        <v>125.98</v>
      </c>
      <c r="F23" s="349">
        <v>126.83</v>
      </c>
      <c r="G23" s="349">
        <v>128.24</v>
      </c>
    </row>
    <row r="24" spans="1:7" s="2" customFormat="1" ht="14.1" customHeight="1">
      <c r="A24" s="84" t="s">
        <v>31</v>
      </c>
      <c r="B24" s="348" t="s">
        <v>118</v>
      </c>
      <c r="C24" s="348" t="s">
        <v>118</v>
      </c>
      <c r="D24" s="348" t="s">
        <v>118</v>
      </c>
      <c r="E24" s="349" t="s">
        <v>118</v>
      </c>
      <c r="F24" s="349" t="s">
        <v>118</v>
      </c>
      <c r="G24" s="349" t="s">
        <v>118</v>
      </c>
    </row>
    <row r="25" spans="1:7" s="2" customFormat="1" ht="14.1" customHeight="1">
      <c r="A25" s="84" t="s">
        <v>32</v>
      </c>
      <c r="B25" s="348">
        <v>126.96</v>
      </c>
      <c r="C25" s="348">
        <v>151.32</v>
      </c>
      <c r="D25" s="348">
        <v>163.19</v>
      </c>
      <c r="E25" s="349">
        <v>161.54</v>
      </c>
      <c r="F25" s="349">
        <v>159.57</v>
      </c>
      <c r="G25" s="349">
        <v>145.91</v>
      </c>
    </row>
    <row r="26" spans="1:7" s="2" customFormat="1" ht="14.1" customHeight="1">
      <c r="A26" s="84" t="s">
        <v>33</v>
      </c>
      <c r="B26" s="348">
        <v>122.96</v>
      </c>
      <c r="C26" s="348">
        <v>125.61</v>
      </c>
      <c r="D26" s="348">
        <v>126.4</v>
      </c>
      <c r="E26" s="349">
        <v>124.25</v>
      </c>
      <c r="F26" s="349">
        <v>125</v>
      </c>
      <c r="G26" s="349">
        <v>124.01</v>
      </c>
    </row>
    <row r="27" spans="1:7" s="2" customFormat="1" ht="14.1" customHeight="1">
      <c r="A27" s="84" t="s">
        <v>34</v>
      </c>
      <c r="B27" s="348">
        <v>110.25</v>
      </c>
      <c r="C27" s="348">
        <v>115.14</v>
      </c>
      <c r="D27" s="348">
        <v>116.17</v>
      </c>
      <c r="E27" s="349">
        <v>121.6</v>
      </c>
      <c r="F27" s="349">
        <v>121.11</v>
      </c>
      <c r="G27" s="349">
        <v>120.96</v>
      </c>
    </row>
    <row r="28" spans="1:7" s="2" customFormat="1" ht="14.1" customHeight="1">
      <c r="A28" s="84" t="s">
        <v>35</v>
      </c>
      <c r="B28" s="348">
        <v>117.93</v>
      </c>
      <c r="C28" s="348">
        <v>126.72</v>
      </c>
      <c r="D28" s="348">
        <v>132.04</v>
      </c>
      <c r="E28" s="349">
        <v>133.16</v>
      </c>
      <c r="F28" s="349">
        <v>132.81</v>
      </c>
      <c r="G28" s="349">
        <v>127.58</v>
      </c>
    </row>
    <row r="29" spans="1:7" ht="14.1" customHeight="1">
      <c r="A29" s="437"/>
      <c r="B29" s="438"/>
      <c r="C29" s="438"/>
      <c r="D29" s="438"/>
      <c r="E29" s="439"/>
      <c r="F29" s="439"/>
      <c r="G29" s="439"/>
    </row>
    <row r="30" spans="1:7" s="2" customFormat="1" ht="14.1" customHeight="1">
      <c r="A30" s="84" t="s">
        <v>208</v>
      </c>
      <c r="B30" s="348">
        <v>118.52</v>
      </c>
      <c r="C30" s="348">
        <v>120.77</v>
      </c>
      <c r="D30" s="348">
        <v>122.99</v>
      </c>
      <c r="E30" s="349">
        <v>125.64</v>
      </c>
      <c r="F30" s="349">
        <v>127.58</v>
      </c>
      <c r="G30" s="349">
        <v>127.86</v>
      </c>
    </row>
    <row r="31" spans="1:7" s="2" customFormat="1" ht="14.1" customHeight="1">
      <c r="A31" s="84"/>
      <c r="B31" s="348"/>
      <c r="C31" s="348"/>
      <c r="D31" s="348"/>
      <c r="E31" s="349"/>
      <c r="F31" s="349"/>
      <c r="G31" s="349"/>
    </row>
    <row r="32" spans="1:7" s="2" customFormat="1" ht="14.1" customHeight="1">
      <c r="A32" s="84" t="s">
        <v>36</v>
      </c>
      <c r="B32" s="348">
        <v>116.41</v>
      </c>
      <c r="C32" s="348">
        <v>117.43</v>
      </c>
      <c r="D32" s="348">
        <v>120.71</v>
      </c>
      <c r="E32" s="349">
        <v>124.61</v>
      </c>
      <c r="F32" s="349">
        <v>127.41</v>
      </c>
      <c r="G32" s="349">
        <v>128.66</v>
      </c>
    </row>
    <row r="33" spans="1:7" s="2" customFormat="1" ht="14.1" customHeight="1" thickBot="1">
      <c r="A33" s="87" t="s">
        <v>37</v>
      </c>
      <c r="B33" s="351">
        <v>121.42</v>
      </c>
      <c r="C33" s="351">
        <v>125.35</v>
      </c>
      <c r="D33" s="351">
        <v>126.11</v>
      </c>
      <c r="E33" s="352">
        <v>127.04</v>
      </c>
      <c r="F33" s="352">
        <v>127.82</v>
      </c>
      <c r="G33" s="352">
        <v>126.76</v>
      </c>
    </row>
    <row r="34" spans="1:7">
      <c r="A34" s="443"/>
    </row>
  </sheetData>
  <mergeCells count="4">
    <mergeCell ref="A5:A6"/>
    <mergeCell ref="B5:G5"/>
    <mergeCell ref="A1:G1"/>
    <mergeCell ref="A3:G3"/>
  </mergeCells>
  <phoneticPr fontId="19" type="noConversion"/>
  <printOptions horizontalCentered="1"/>
  <pageMargins left="0.78740157480314965" right="0.78740157480314965" top="0.59055118110236227" bottom="0.98425196850393704" header="0" footer="0"/>
  <pageSetup paperSize="9" scale="50" orientation="portrait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transitionEvaluation="1" transitionEntry="1" codeName="Hoja512">
    <pageSetUpPr fitToPage="1"/>
  </sheetPr>
  <dimension ref="A1:H48"/>
  <sheetViews>
    <sheetView showGridLines="0" view="pageBreakPreview" zoomScaleNormal="75" zoomScaleSheetLayoutView="100" workbookViewId="0">
      <selection activeCell="J49" sqref="J49"/>
    </sheetView>
  </sheetViews>
  <sheetFormatPr baseColWidth="10" defaultColWidth="19.140625" defaultRowHeight="12.75"/>
  <cols>
    <col min="1" max="1" width="24.7109375" style="666" customWidth="1"/>
    <col min="2" max="2" width="14.7109375" style="666" customWidth="1"/>
    <col min="3" max="4" width="14.7109375" customWidth="1"/>
    <col min="5" max="5" width="12.7109375" customWidth="1"/>
    <col min="6" max="7" width="11.7109375" customWidth="1"/>
    <col min="8" max="8" width="13.7109375" customWidth="1"/>
    <col min="9" max="9" width="9.85546875" style="666" customWidth="1"/>
    <col min="10" max="16384" width="19.140625" style="666"/>
  </cols>
  <sheetData>
    <row r="1" spans="1:8" ht="18">
      <c r="A1" s="975" t="s">
        <v>438</v>
      </c>
      <c r="B1" s="975"/>
      <c r="C1" s="975"/>
      <c r="D1" s="975"/>
      <c r="E1" s="975"/>
      <c r="F1" s="975"/>
      <c r="G1" s="975"/>
      <c r="H1" s="975"/>
    </row>
    <row r="3" spans="1:8" ht="30" customHeight="1">
      <c r="A3" s="984" t="s">
        <v>544</v>
      </c>
      <c r="B3" s="984"/>
      <c r="C3" s="984"/>
      <c r="D3" s="984"/>
      <c r="E3" s="984"/>
      <c r="F3" s="984"/>
      <c r="G3" s="984"/>
      <c r="H3" s="984"/>
    </row>
    <row r="4" spans="1:8" ht="13.5" thickBot="1">
      <c r="A4" s="667"/>
      <c r="B4" s="667"/>
      <c r="C4" s="74"/>
      <c r="D4" s="74"/>
    </row>
    <row r="5" spans="1:8" ht="18" customHeight="1">
      <c r="A5" s="982" t="s">
        <v>173</v>
      </c>
      <c r="B5" s="979" t="s">
        <v>527</v>
      </c>
      <c r="C5" s="985"/>
      <c r="D5" s="986" t="s">
        <v>614</v>
      </c>
      <c r="E5" s="981"/>
      <c r="F5" s="981"/>
      <c r="G5" s="981"/>
      <c r="H5" s="981"/>
    </row>
    <row r="6" spans="1:8" ht="21.75" customHeight="1" thickBot="1">
      <c r="A6" s="983"/>
      <c r="B6" s="669">
        <v>2008</v>
      </c>
      <c r="C6" s="680">
        <v>2009</v>
      </c>
      <c r="D6" s="210">
        <v>2012</v>
      </c>
      <c r="E6" s="211">
        <v>2013</v>
      </c>
      <c r="F6" s="211">
        <v>2014</v>
      </c>
      <c r="G6" s="211">
        <v>2015</v>
      </c>
      <c r="H6" s="211">
        <v>2016</v>
      </c>
    </row>
    <row r="7" spans="1:8" s="4" customFormat="1" ht="24" customHeight="1">
      <c r="A7" s="208" t="s">
        <v>201</v>
      </c>
      <c r="B7" s="93">
        <v>112.5945</v>
      </c>
      <c r="C7" s="93">
        <v>114.3797</v>
      </c>
      <c r="D7" s="200">
        <v>106.7</v>
      </c>
      <c r="E7" s="91">
        <v>108.7</v>
      </c>
      <c r="F7" s="93">
        <v>111</v>
      </c>
      <c r="G7" s="93">
        <v>112.8</v>
      </c>
      <c r="H7" s="717">
        <v>113</v>
      </c>
    </row>
    <row r="8" spans="1:8">
      <c r="A8" s="668"/>
      <c r="B8" s="483"/>
      <c r="C8" s="483"/>
      <c r="D8" s="201"/>
      <c r="E8" s="256"/>
      <c r="F8" s="195"/>
      <c r="G8" s="195"/>
      <c r="H8" s="195"/>
    </row>
    <row r="9" spans="1:8">
      <c r="A9" s="678" t="s">
        <v>44</v>
      </c>
      <c r="B9" s="483">
        <v>112.32599999999999</v>
      </c>
      <c r="C9" s="483">
        <v>110.8592</v>
      </c>
      <c r="D9" s="681">
        <v>106.3</v>
      </c>
      <c r="E9" s="484">
        <v>110.4</v>
      </c>
      <c r="F9" s="483">
        <v>111.5</v>
      </c>
      <c r="G9" s="483">
        <v>112.3</v>
      </c>
      <c r="H9" s="483">
        <v>113.2</v>
      </c>
    </row>
    <row r="10" spans="1:8">
      <c r="A10" s="678" t="s">
        <v>45</v>
      </c>
      <c r="B10" s="483">
        <v>112.7895</v>
      </c>
      <c r="C10" s="483">
        <v>113.0228</v>
      </c>
      <c r="D10" s="681">
        <v>107.6</v>
      </c>
      <c r="E10" s="484">
        <v>111.4</v>
      </c>
      <c r="F10" s="483">
        <v>113.5</v>
      </c>
      <c r="G10" s="483">
        <v>114.5</v>
      </c>
      <c r="H10" s="483">
        <v>115.2</v>
      </c>
    </row>
    <row r="11" spans="1:8">
      <c r="A11" s="678" t="s">
        <v>46</v>
      </c>
      <c r="B11" s="483">
        <v>113.0253</v>
      </c>
      <c r="C11" s="483">
        <v>113.2702</v>
      </c>
      <c r="D11" s="681">
        <v>105.5</v>
      </c>
      <c r="E11" s="484">
        <v>109.3</v>
      </c>
      <c r="F11" s="483">
        <v>109.1</v>
      </c>
      <c r="G11" s="483">
        <v>110.4</v>
      </c>
      <c r="H11" s="483">
        <v>112.9</v>
      </c>
    </row>
    <row r="12" spans="1:8">
      <c r="A12" s="678" t="s">
        <v>47</v>
      </c>
      <c r="B12" s="483">
        <v>115.4288</v>
      </c>
      <c r="C12" s="483">
        <v>115.3278</v>
      </c>
      <c r="D12" s="681">
        <v>108.4</v>
      </c>
      <c r="E12" s="484">
        <v>108.9</v>
      </c>
      <c r="F12" s="483">
        <v>107.9</v>
      </c>
      <c r="G12" s="483">
        <v>109.1</v>
      </c>
      <c r="H12" s="483">
        <v>109.2</v>
      </c>
    </row>
    <row r="13" spans="1:8">
      <c r="A13" s="678" t="s">
        <v>170</v>
      </c>
      <c r="B13" s="483">
        <v>113.5528</v>
      </c>
      <c r="C13" s="483">
        <v>109.88160000000001</v>
      </c>
      <c r="D13" s="681">
        <v>110.5</v>
      </c>
      <c r="E13" s="484">
        <v>114.4</v>
      </c>
      <c r="F13" s="483">
        <v>113.5</v>
      </c>
      <c r="G13" s="483">
        <v>113.2</v>
      </c>
      <c r="H13" s="483">
        <v>110</v>
      </c>
    </row>
    <row r="14" spans="1:8">
      <c r="A14" s="678" t="s">
        <v>169</v>
      </c>
      <c r="B14" s="484" t="s">
        <v>195</v>
      </c>
      <c r="C14" s="484">
        <v>121.9823</v>
      </c>
      <c r="D14" s="681">
        <v>108.7</v>
      </c>
      <c r="E14" s="484">
        <v>112.6</v>
      </c>
      <c r="F14" s="483">
        <v>112.3</v>
      </c>
      <c r="G14" s="483">
        <v>113.2</v>
      </c>
      <c r="H14" s="483">
        <v>114.2</v>
      </c>
    </row>
    <row r="15" spans="1:8">
      <c r="A15" s="678" t="s">
        <v>48</v>
      </c>
      <c r="B15" s="483">
        <v>114.30329999999999</v>
      </c>
      <c r="C15" s="483">
        <v>113.1015</v>
      </c>
      <c r="D15" s="681">
        <v>104.4</v>
      </c>
      <c r="E15" s="484">
        <v>107.3</v>
      </c>
      <c r="F15" s="483">
        <v>107</v>
      </c>
      <c r="G15" s="483">
        <v>108.2</v>
      </c>
      <c r="H15" s="483">
        <v>109.7</v>
      </c>
    </row>
    <row r="16" spans="1:8">
      <c r="A16" s="678" t="s">
        <v>197</v>
      </c>
      <c r="B16" s="484" t="s">
        <v>195</v>
      </c>
      <c r="C16" s="484">
        <v>125.87949999999999</v>
      </c>
      <c r="D16" s="681">
        <v>113.9</v>
      </c>
      <c r="E16" s="484">
        <v>118.6</v>
      </c>
      <c r="F16" s="483">
        <v>118.6</v>
      </c>
      <c r="G16" s="483">
        <v>118</v>
      </c>
      <c r="H16" s="483">
        <v>118</v>
      </c>
    </row>
    <row r="17" spans="1:8">
      <c r="A17" s="678" t="s">
        <v>49</v>
      </c>
      <c r="B17" s="483">
        <v>112.3622</v>
      </c>
      <c r="C17" s="483">
        <v>114.6323</v>
      </c>
      <c r="D17" s="681">
        <v>111.8</v>
      </c>
      <c r="E17" s="484">
        <v>117.7</v>
      </c>
      <c r="F17" s="483">
        <v>117.9</v>
      </c>
      <c r="G17" s="483">
        <v>115.7</v>
      </c>
      <c r="H17" s="483">
        <v>114.4</v>
      </c>
    </row>
    <row r="18" spans="1:8">
      <c r="A18" s="678" t="s">
        <v>50</v>
      </c>
      <c r="B18" s="483">
        <v>108.3852</v>
      </c>
      <c r="C18" s="483">
        <v>108.4697</v>
      </c>
      <c r="D18" s="681">
        <v>104.9</v>
      </c>
      <c r="E18" s="484">
        <v>106.1</v>
      </c>
      <c r="F18" s="483">
        <v>105.3</v>
      </c>
      <c r="G18" s="483">
        <v>105.7</v>
      </c>
      <c r="H18" s="483">
        <v>106.3</v>
      </c>
    </row>
    <row r="19" spans="1:8">
      <c r="A19" s="678" t="s">
        <v>51</v>
      </c>
      <c r="B19" s="483">
        <v>112.85</v>
      </c>
      <c r="C19" s="483">
        <v>115.0008</v>
      </c>
      <c r="D19" s="681">
        <v>104.7</v>
      </c>
      <c r="E19" s="484">
        <v>104.7</v>
      </c>
      <c r="F19" s="483">
        <v>102.9</v>
      </c>
      <c r="G19" s="483">
        <v>104.8</v>
      </c>
      <c r="H19" s="483">
        <v>104.5</v>
      </c>
    </row>
    <row r="20" spans="1:8">
      <c r="A20" s="678" t="s">
        <v>200</v>
      </c>
      <c r="B20" s="483">
        <v>133.68100000000001</v>
      </c>
      <c r="C20" s="483">
        <v>138.87729999999999</v>
      </c>
      <c r="D20" s="681">
        <v>113.6</v>
      </c>
      <c r="E20" s="484">
        <v>116.6</v>
      </c>
      <c r="F20" s="483">
        <v>115.7</v>
      </c>
      <c r="G20" s="483">
        <v>116.3</v>
      </c>
      <c r="H20" s="483">
        <v>116.7</v>
      </c>
    </row>
    <row r="21" spans="1:8">
      <c r="A21" s="678" t="s">
        <v>53</v>
      </c>
      <c r="B21" s="483">
        <v>111.04340000000001</v>
      </c>
      <c r="C21" s="483">
        <v>107.1985</v>
      </c>
      <c r="D21" s="681">
        <v>101.7</v>
      </c>
      <c r="E21" s="484">
        <v>102.8</v>
      </c>
      <c r="F21" s="483">
        <v>100.5</v>
      </c>
      <c r="G21" s="483">
        <v>98.3</v>
      </c>
      <c r="H21" s="483">
        <v>97</v>
      </c>
    </row>
    <row r="22" spans="1:8">
      <c r="A22" s="678" t="s">
        <v>54</v>
      </c>
      <c r="B22" s="483">
        <v>110.307</v>
      </c>
      <c r="C22" s="483">
        <v>112.3261</v>
      </c>
      <c r="D22" s="681">
        <v>105.1</v>
      </c>
      <c r="E22" s="484">
        <v>107.6</v>
      </c>
      <c r="F22" s="483">
        <v>107.7</v>
      </c>
      <c r="G22" s="483">
        <v>108.9</v>
      </c>
      <c r="H22" s="483">
        <v>109.1</v>
      </c>
    </row>
    <row r="23" spans="1:8">
      <c r="A23" s="678" t="s">
        <v>55</v>
      </c>
      <c r="B23" s="483">
        <v>111.4907</v>
      </c>
      <c r="C23" s="483">
        <v>113.08410000000001</v>
      </c>
      <c r="D23" s="681">
        <v>105.2</v>
      </c>
      <c r="E23" s="484">
        <v>109.1</v>
      </c>
      <c r="F23" s="483">
        <v>109.7</v>
      </c>
      <c r="G23" s="483">
        <v>110.5</v>
      </c>
      <c r="H23" s="483">
        <v>112.2</v>
      </c>
    </row>
    <row r="24" spans="1:8">
      <c r="A24" s="678" t="s">
        <v>221</v>
      </c>
      <c r="B24" s="483">
        <v>108.54519999999999</v>
      </c>
      <c r="C24" s="483">
        <v>109.72</v>
      </c>
      <c r="D24" s="681">
        <v>104.3</v>
      </c>
      <c r="E24" s="484">
        <v>106.8</v>
      </c>
      <c r="F24" s="483">
        <v>106.7</v>
      </c>
      <c r="G24" s="483">
        <v>107.4</v>
      </c>
      <c r="H24" s="483">
        <v>108.4</v>
      </c>
    </row>
    <row r="25" spans="1:8">
      <c r="A25" s="678" t="s">
        <v>168</v>
      </c>
      <c r="B25" s="483">
        <v>111.2997</v>
      </c>
      <c r="C25" s="483">
        <v>116.48269999999999</v>
      </c>
      <c r="D25" s="681">
        <v>109.5</v>
      </c>
      <c r="E25" s="484">
        <v>111.5</v>
      </c>
      <c r="F25" s="483">
        <v>110.5</v>
      </c>
      <c r="G25" s="483">
        <v>108.6</v>
      </c>
      <c r="H25" s="483">
        <v>109.6</v>
      </c>
    </row>
    <row r="26" spans="1:8">
      <c r="A26" s="678" t="s">
        <v>56</v>
      </c>
      <c r="B26" s="483">
        <v>109.1206</v>
      </c>
      <c r="C26" s="483">
        <v>105.36499999999999</v>
      </c>
      <c r="D26" s="681">
        <v>105.4</v>
      </c>
      <c r="E26" s="484">
        <v>107.4</v>
      </c>
      <c r="F26" s="483">
        <v>106</v>
      </c>
      <c r="G26" s="483">
        <v>107</v>
      </c>
      <c r="H26" s="483">
        <v>107.6</v>
      </c>
    </row>
    <row r="27" spans="1:8">
      <c r="A27" s="678" t="s">
        <v>57</v>
      </c>
      <c r="B27" s="483">
        <v>116.8583</v>
      </c>
      <c r="C27" s="483">
        <v>123.1917</v>
      </c>
      <c r="D27" s="681">
        <v>108.9</v>
      </c>
      <c r="E27" s="484">
        <v>113</v>
      </c>
      <c r="F27" s="483">
        <v>112.8</v>
      </c>
      <c r="G27" s="483">
        <v>109.8</v>
      </c>
      <c r="H27" s="483">
        <v>107.2</v>
      </c>
    </row>
    <row r="28" spans="1:8">
      <c r="A28" s="678" t="s">
        <v>165</v>
      </c>
      <c r="B28" s="483">
        <v>114.24679999999999</v>
      </c>
      <c r="C28" s="483">
        <v>109.7287</v>
      </c>
      <c r="D28" s="681">
        <v>111.8</v>
      </c>
      <c r="E28" s="484">
        <v>117.4</v>
      </c>
      <c r="F28" s="483">
        <v>119.7</v>
      </c>
      <c r="G28" s="483">
        <v>118.4</v>
      </c>
      <c r="H28" s="483">
        <v>117.3</v>
      </c>
    </row>
    <row r="29" spans="1:8">
      <c r="A29" s="678" t="s">
        <v>58</v>
      </c>
      <c r="B29" s="483">
        <v>109.90989999999999</v>
      </c>
      <c r="C29" s="483">
        <v>113.08799999999999</v>
      </c>
      <c r="D29" s="681">
        <v>102.8</v>
      </c>
      <c r="E29" s="484">
        <v>105.1</v>
      </c>
      <c r="F29" s="483">
        <v>105.4</v>
      </c>
      <c r="G29" s="483">
        <v>107.9</v>
      </c>
      <c r="H29" s="483">
        <v>109</v>
      </c>
    </row>
    <row r="30" spans="1:8">
      <c r="A30" s="678"/>
      <c r="B30" s="483"/>
      <c r="C30" s="483"/>
      <c r="D30" s="681"/>
      <c r="E30" s="484"/>
      <c r="F30" s="483"/>
      <c r="G30" s="483"/>
      <c r="H30" s="483"/>
    </row>
    <row r="31" spans="1:8" ht="21" customHeight="1">
      <c r="A31" s="209" t="s">
        <v>116</v>
      </c>
      <c r="B31" s="483"/>
      <c r="C31" s="483"/>
      <c r="D31" s="681"/>
      <c r="E31" s="484"/>
      <c r="F31" s="483"/>
      <c r="G31" s="483"/>
      <c r="H31" s="483"/>
    </row>
    <row r="32" spans="1:8">
      <c r="A32" s="678" t="s">
        <v>59</v>
      </c>
      <c r="B32" s="483">
        <v>109.0902</v>
      </c>
      <c r="C32" s="483">
        <v>115.06359999999999</v>
      </c>
      <c r="D32" s="681">
        <v>106.7</v>
      </c>
      <c r="E32" s="484">
        <v>107.9</v>
      </c>
      <c r="F32" s="483">
        <v>110.6</v>
      </c>
      <c r="G32" s="483">
        <v>115.1</v>
      </c>
      <c r="H32" s="483">
        <v>116.3</v>
      </c>
    </row>
    <row r="33" spans="1:8">
      <c r="A33" s="678" t="s">
        <v>60</v>
      </c>
      <c r="B33" s="483">
        <v>112.83110000000001</v>
      </c>
      <c r="C33" s="483">
        <v>113.3571</v>
      </c>
      <c r="D33" s="681">
        <v>107.4</v>
      </c>
      <c r="E33" s="484">
        <v>108.4</v>
      </c>
      <c r="F33" s="483">
        <v>110.9</v>
      </c>
      <c r="G33" s="483">
        <v>112.2</v>
      </c>
      <c r="H33" s="483">
        <v>110.8</v>
      </c>
    </row>
    <row r="34" spans="1:8">
      <c r="A34" s="678" t="s">
        <v>61</v>
      </c>
      <c r="B34" s="483">
        <v>103.9192</v>
      </c>
      <c r="C34" s="483">
        <v>103.9653</v>
      </c>
      <c r="D34" s="681">
        <v>99.7</v>
      </c>
      <c r="E34" s="484">
        <v>99.5</v>
      </c>
      <c r="F34" s="483">
        <v>103.9</v>
      </c>
      <c r="G34" s="483">
        <v>107.6</v>
      </c>
      <c r="H34" s="483">
        <v>109.8</v>
      </c>
    </row>
    <row r="35" spans="1:8">
      <c r="A35" s="678" t="s">
        <v>62</v>
      </c>
      <c r="B35" s="483">
        <v>108.5307</v>
      </c>
      <c r="C35" s="483">
        <v>113.0582</v>
      </c>
      <c r="D35" s="681">
        <v>101.1</v>
      </c>
      <c r="E35" s="484">
        <v>102.2</v>
      </c>
      <c r="F35" s="483">
        <v>105.3</v>
      </c>
      <c r="G35" s="483">
        <v>108.4</v>
      </c>
      <c r="H35" s="483">
        <v>111.2</v>
      </c>
    </row>
    <row r="36" spans="1:8" ht="13.5" thickBot="1">
      <c r="A36" s="682" t="s">
        <v>63</v>
      </c>
      <c r="B36" s="530">
        <v>103.5964</v>
      </c>
      <c r="C36" s="530">
        <v>103.4038</v>
      </c>
      <c r="D36" s="683">
        <v>97.963229999999996</v>
      </c>
      <c r="E36" s="496">
        <v>99.3</v>
      </c>
      <c r="F36" s="530">
        <v>97.9</v>
      </c>
      <c r="G36" s="530">
        <v>97.1</v>
      </c>
      <c r="H36" s="530">
        <v>97.5</v>
      </c>
    </row>
    <row r="37" spans="1:8">
      <c r="A37" s="677" t="s">
        <v>163</v>
      </c>
      <c r="B37" s="684"/>
      <c r="C37" s="121"/>
      <c r="D37" s="121"/>
    </row>
    <row r="38" spans="1:8">
      <c r="A38" s="666" t="s">
        <v>782</v>
      </c>
    </row>
    <row r="40" spans="1:8">
      <c r="E40" s="666"/>
      <c r="F40" s="666"/>
      <c r="G40" s="666"/>
      <c r="H40" s="666"/>
    </row>
    <row r="48" spans="1:8" ht="15" customHeight="1"/>
  </sheetData>
  <mergeCells count="5">
    <mergeCell ref="A5:A6"/>
    <mergeCell ref="A1:H1"/>
    <mergeCell ref="A3:H3"/>
    <mergeCell ref="B5:C5"/>
    <mergeCell ref="D5:H5"/>
  </mergeCells>
  <phoneticPr fontId="19" type="noConversion"/>
  <printOptions horizontalCentered="1"/>
  <pageMargins left="0.78740157480314965" right="0.78740157480314965" top="0.59055118110236227" bottom="0.98425196850393704" header="0" footer="0"/>
  <pageSetup paperSize="9" scale="67" orientation="portrait" r:id="rId1"/>
  <headerFooter alignWithMargins="0"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transitionEvaluation="1" transitionEntry="1" codeName="Hoja611">
    <pageSetUpPr fitToPage="1"/>
  </sheetPr>
  <dimension ref="A1:O38"/>
  <sheetViews>
    <sheetView showGridLines="0" view="pageBreakPreview" zoomScale="75" zoomScaleNormal="75" workbookViewId="0">
      <selection activeCell="J49" sqref="J49"/>
    </sheetView>
  </sheetViews>
  <sheetFormatPr baseColWidth="10" defaultColWidth="19.140625" defaultRowHeight="12.75"/>
  <cols>
    <col min="1" max="1" width="31.42578125" style="262" customWidth="1"/>
    <col min="2" max="7" width="14" style="262" customWidth="1"/>
    <col min="8" max="8" width="14.42578125" style="262" customWidth="1"/>
    <col min="16" max="16384" width="19.140625" style="262"/>
  </cols>
  <sheetData>
    <row r="1" spans="1:8" ht="18">
      <c r="A1" s="975" t="s">
        <v>438</v>
      </c>
      <c r="B1" s="975"/>
      <c r="C1" s="975"/>
      <c r="D1" s="975"/>
      <c r="E1" s="975"/>
      <c r="F1" s="975"/>
      <c r="G1" s="975"/>
      <c r="H1" s="975"/>
    </row>
    <row r="2" spans="1:8" ht="12.75" customHeight="1">
      <c r="A2" s="725"/>
    </row>
    <row r="3" spans="1:8" ht="23.25" customHeight="1">
      <c r="A3" s="989" t="s">
        <v>545</v>
      </c>
      <c r="B3" s="989"/>
      <c r="C3" s="989"/>
      <c r="D3" s="989"/>
      <c r="E3" s="989"/>
      <c r="F3" s="989"/>
      <c r="G3" s="989"/>
      <c r="H3" s="989"/>
    </row>
    <row r="4" spans="1:8" ht="13.5" customHeight="1" thickBot="1">
      <c r="A4" s="122"/>
      <c r="B4" s="685"/>
      <c r="C4" s="685"/>
      <c r="D4" s="685"/>
      <c r="E4" s="685"/>
      <c r="F4" s="685"/>
    </row>
    <row r="5" spans="1:8" ht="27" customHeight="1" thickBot="1">
      <c r="A5" s="987" t="s">
        <v>43</v>
      </c>
      <c r="B5" s="990" t="s">
        <v>648</v>
      </c>
      <c r="C5" s="991"/>
      <c r="D5" s="991"/>
      <c r="E5" s="991"/>
      <c r="F5" s="991"/>
      <c r="G5" s="991"/>
      <c r="H5" s="991"/>
    </row>
    <row r="6" spans="1:8" ht="27" customHeight="1" thickBot="1">
      <c r="A6" s="988"/>
      <c r="B6" s="257">
        <v>2010</v>
      </c>
      <c r="C6" s="257">
        <v>2011</v>
      </c>
      <c r="D6" s="258" t="s">
        <v>607</v>
      </c>
      <c r="E6" s="258">
        <v>2013</v>
      </c>
      <c r="F6" s="259">
        <v>2014</v>
      </c>
      <c r="G6" s="259" t="s">
        <v>778</v>
      </c>
      <c r="H6" s="259" t="s">
        <v>779</v>
      </c>
    </row>
    <row r="7" spans="1:8" ht="31.5" customHeight="1">
      <c r="A7" s="686" t="s">
        <v>44</v>
      </c>
      <c r="B7" s="687">
        <v>100</v>
      </c>
      <c r="C7" s="687">
        <v>113.4</v>
      </c>
      <c r="D7" s="687">
        <v>119.4</v>
      </c>
      <c r="E7" s="688">
        <v>120.7</v>
      </c>
      <c r="F7" s="689">
        <v>111.1</v>
      </c>
      <c r="G7" s="689">
        <v>106.9</v>
      </c>
      <c r="H7" s="689">
        <v>106.6</v>
      </c>
    </row>
    <row r="8" spans="1:8">
      <c r="A8" s="686" t="s">
        <v>45</v>
      </c>
      <c r="B8" s="687">
        <v>100</v>
      </c>
      <c r="C8" s="687">
        <v>107.9</v>
      </c>
      <c r="D8" s="687">
        <v>113</v>
      </c>
      <c r="E8" s="688">
        <v>114.5</v>
      </c>
      <c r="F8" s="689">
        <v>109.7</v>
      </c>
      <c r="G8" s="689">
        <v>106.6</v>
      </c>
      <c r="H8" s="689">
        <v>104.7</v>
      </c>
    </row>
    <row r="9" spans="1:8">
      <c r="A9" s="686" t="s">
        <v>46</v>
      </c>
      <c r="B9" s="687">
        <v>100</v>
      </c>
      <c r="C9" s="687">
        <v>102.1</v>
      </c>
      <c r="D9" s="687">
        <v>114.9</v>
      </c>
      <c r="E9" s="688">
        <v>119.9</v>
      </c>
      <c r="F9" s="689">
        <v>100</v>
      </c>
      <c r="G9" s="689">
        <v>95.7</v>
      </c>
      <c r="H9" s="689">
        <v>98.6</v>
      </c>
    </row>
    <row r="10" spans="1:8">
      <c r="A10" s="686" t="s">
        <v>586</v>
      </c>
      <c r="B10" s="687">
        <v>100</v>
      </c>
      <c r="C10" s="687">
        <v>123.6</v>
      </c>
      <c r="D10" s="687">
        <v>143.1</v>
      </c>
      <c r="E10" s="688">
        <v>117.8</v>
      </c>
      <c r="F10" s="689">
        <v>112.8</v>
      </c>
      <c r="G10" s="689">
        <v>117.4</v>
      </c>
      <c r="H10" s="689">
        <v>111.6</v>
      </c>
    </row>
    <row r="11" spans="1:8">
      <c r="A11" s="686" t="s">
        <v>196</v>
      </c>
      <c r="B11" s="687">
        <v>100</v>
      </c>
      <c r="C11" s="687">
        <v>117.3</v>
      </c>
      <c r="D11" s="687">
        <v>120</v>
      </c>
      <c r="E11" s="687">
        <v>120.8</v>
      </c>
      <c r="F11" s="690">
        <v>118</v>
      </c>
      <c r="G11" s="690">
        <v>118</v>
      </c>
      <c r="H11" s="690">
        <v>122.4</v>
      </c>
    </row>
    <row r="12" spans="1:8">
      <c r="A12" s="686" t="s">
        <v>584</v>
      </c>
      <c r="B12" s="687">
        <v>100</v>
      </c>
      <c r="C12" s="687">
        <v>107.7</v>
      </c>
      <c r="D12" s="687">
        <v>116.3</v>
      </c>
      <c r="E12" s="688">
        <v>109.1</v>
      </c>
      <c r="F12" s="689">
        <v>103.6</v>
      </c>
      <c r="G12" s="689">
        <v>104.1</v>
      </c>
      <c r="H12" s="689">
        <v>102.3</v>
      </c>
    </row>
    <row r="13" spans="1:8">
      <c r="A13" s="686" t="s">
        <v>47</v>
      </c>
      <c r="B13" s="687">
        <v>100</v>
      </c>
      <c r="C13" s="687">
        <v>114.5</v>
      </c>
      <c r="D13" s="687">
        <v>123.3</v>
      </c>
      <c r="E13" s="688">
        <v>128.19999999999999</v>
      </c>
      <c r="F13" s="689">
        <v>113.8</v>
      </c>
      <c r="G13" s="689">
        <v>107.2</v>
      </c>
      <c r="H13" s="689">
        <v>102.8</v>
      </c>
    </row>
    <row r="14" spans="1:8">
      <c r="A14" s="686" t="s">
        <v>170</v>
      </c>
      <c r="B14" s="687">
        <v>100</v>
      </c>
      <c r="C14" s="687">
        <v>117.8</v>
      </c>
      <c r="D14" s="687">
        <v>125.7</v>
      </c>
      <c r="E14" s="687">
        <v>119.6</v>
      </c>
      <c r="F14" s="687">
        <v>110.5</v>
      </c>
      <c r="G14" s="689">
        <v>108</v>
      </c>
      <c r="H14" s="689">
        <v>102.4</v>
      </c>
    </row>
    <row r="15" spans="1:8">
      <c r="A15" s="686" t="s">
        <v>169</v>
      </c>
      <c r="B15" s="687">
        <v>100</v>
      </c>
      <c r="C15" s="687">
        <v>109.8</v>
      </c>
      <c r="D15" s="687">
        <v>114.1</v>
      </c>
      <c r="E15" s="688">
        <v>122.7</v>
      </c>
      <c r="F15" s="689">
        <v>116.5</v>
      </c>
      <c r="G15" s="689">
        <v>111.7</v>
      </c>
      <c r="H15" s="689">
        <v>109.1</v>
      </c>
    </row>
    <row r="16" spans="1:8">
      <c r="A16" s="686" t="s">
        <v>48</v>
      </c>
      <c r="B16" s="687">
        <v>100</v>
      </c>
      <c r="C16" s="687">
        <v>100.5</v>
      </c>
      <c r="D16" s="687">
        <v>111.8</v>
      </c>
      <c r="E16" s="687">
        <v>121.4</v>
      </c>
      <c r="F16" s="687">
        <v>116.2</v>
      </c>
      <c r="G16" s="687">
        <v>113.4</v>
      </c>
      <c r="H16" s="690">
        <v>109.7</v>
      </c>
    </row>
    <row r="17" spans="1:8">
      <c r="A17" s="686" t="s">
        <v>197</v>
      </c>
      <c r="B17" s="687" t="s">
        <v>118</v>
      </c>
      <c r="C17" s="687" t="s">
        <v>118</v>
      </c>
      <c r="D17" s="687" t="s">
        <v>118</v>
      </c>
      <c r="E17" s="687" t="s">
        <v>118</v>
      </c>
      <c r="F17" s="687" t="s">
        <v>118</v>
      </c>
      <c r="G17" s="687" t="s">
        <v>118</v>
      </c>
      <c r="H17" s="690" t="s">
        <v>118</v>
      </c>
    </row>
    <row r="18" spans="1:8">
      <c r="A18" s="686" t="s">
        <v>49</v>
      </c>
      <c r="B18" s="687">
        <v>100</v>
      </c>
      <c r="C18" s="687">
        <v>114.3</v>
      </c>
      <c r="D18" s="687">
        <v>120.6</v>
      </c>
      <c r="E18" s="688">
        <v>129.80000000000001</v>
      </c>
      <c r="F18" s="689">
        <v>113.6</v>
      </c>
      <c r="G18" s="689">
        <v>109.7</v>
      </c>
      <c r="H18" s="689">
        <v>106.7</v>
      </c>
    </row>
    <row r="19" spans="1:8">
      <c r="A19" s="686" t="s">
        <v>50</v>
      </c>
      <c r="B19" s="687">
        <v>100</v>
      </c>
      <c r="C19" s="687">
        <v>112.6</v>
      </c>
      <c r="D19" s="687">
        <v>118.7</v>
      </c>
      <c r="E19" s="688">
        <v>121.5</v>
      </c>
      <c r="F19" s="689">
        <v>116.2</v>
      </c>
      <c r="G19" s="689">
        <v>111.9</v>
      </c>
      <c r="H19" s="689">
        <v>113.3</v>
      </c>
    </row>
    <row r="20" spans="1:8">
      <c r="A20" s="686" t="s">
        <v>51</v>
      </c>
      <c r="B20" s="687">
        <v>100</v>
      </c>
      <c r="C20" s="687">
        <v>103</v>
      </c>
      <c r="D20" s="687">
        <v>101.6</v>
      </c>
      <c r="E20" s="688">
        <v>103.3</v>
      </c>
      <c r="F20" s="689">
        <v>101.4</v>
      </c>
      <c r="G20" s="689">
        <v>106.3</v>
      </c>
      <c r="H20" s="689">
        <v>104.8</v>
      </c>
    </row>
    <row r="21" spans="1:8">
      <c r="A21" s="686" t="s">
        <v>52</v>
      </c>
      <c r="B21" s="687">
        <v>100</v>
      </c>
      <c r="C21" s="687">
        <v>104.6</v>
      </c>
      <c r="D21" s="687">
        <v>108.5</v>
      </c>
      <c r="E21" s="688">
        <v>116.1</v>
      </c>
      <c r="F21" s="689">
        <v>109.1</v>
      </c>
      <c r="G21" s="689">
        <v>105.9</v>
      </c>
      <c r="H21" s="689">
        <v>106</v>
      </c>
    </row>
    <row r="22" spans="1:8">
      <c r="A22" s="686" t="s">
        <v>530</v>
      </c>
      <c r="B22" s="687">
        <v>100</v>
      </c>
      <c r="C22" s="687">
        <v>120.8</v>
      </c>
      <c r="D22" s="687">
        <v>139.1</v>
      </c>
      <c r="E22" s="688">
        <v>128.6</v>
      </c>
      <c r="F22" s="689">
        <v>120.9</v>
      </c>
      <c r="G22" s="689">
        <v>121.4</v>
      </c>
      <c r="H22" s="689">
        <v>116.5</v>
      </c>
    </row>
    <row r="23" spans="1:8">
      <c r="A23" s="686" t="s">
        <v>53</v>
      </c>
      <c r="B23" s="687">
        <v>100</v>
      </c>
      <c r="C23" s="687">
        <v>115.2</v>
      </c>
      <c r="D23" s="687">
        <v>121.2</v>
      </c>
      <c r="E23" s="688">
        <v>131.5</v>
      </c>
      <c r="F23" s="689">
        <v>120.8</v>
      </c>
      <c r="G23" s="689">
        <v>116</v>
      </c>
      <c r="H23" s="689">
        <v>110.4</v>
      </c>
    </row>
    <row r="24" spans="1:8">
      <c r="A24" s="686" t="s">
        <v>54</v>
      </c>
      <c r="B24" s="687">
        <v>100</v>
      </c>
      <c r="C24" s="687">
        <v>109.4</v>
      </c>
      <c r="D24" s="687">
        <v>116</v>
      </c>
      <c r="E24" s="688">
        <v>120.5</v>
      </c>
      <c r="F24" s="689">
        <v>115.4</v>
      </c>
      <c r="G24" s="689">
        <v>114.8</v>
      </c>
      <c r="H24" s="689">
        <v>110.8</v>
      </c>
    </row>
    <row r="25" spans="1:8">
      <c r="A25" s="686" t="s">
        <v>171</v>
      </c>
      <c r="B25" s="687">
        <v>100</v>
      </c>
      <c r="C25" s="687">
        <v>118.2</v>
      </c>
      <c r="D25" s="687">
        <v>122.3</v>
      </c>
      <c r="E25" s="688">
        <v>116.3</v>
      </c>
      <c r="F25" s="689">
        <v>106.7</v>
      </c>
      <c r="G25" s="689">
        <v>98.8</v>
      </c>
      <c r="H25" s="689">
        <v>97.9</v>
      </c>
    </row>
    <row r="26" spans="1:8">
      <c r="A26" s="686" t="s">
        <v>166</v>
      </c>
      <c r="B26" s="687">
        <v>100</v>
      </c>
      <c r="C26" s="687">
        <v>123.8</v>
      </c>
      <c r="D26" s="687">
        <v>123.1</v>
      </c>
      <c r="E26" s="688">
        <v>126.2</v>
      </c>
      <c r="F26" s="689">
        <v>110.9</v>
      </c>
      <c r="G26" s="689">
        <v>101.3</v>
      </c>
      <c r="H26" s="689">
        <v>97.3</v>
      </c>
    </row>
    <row r="27" spans="1:8">
      <c r="A27" s="686" t="s">
        <v>55</v>
      </c>
      <c r="B27" s="687">
        <v>100</v>
      </c>
      <c r="C27" s="687">
        <v>108.7</v>
      </c>
      <c r="D27" s="687">
        <v>115</v>
      </c>
      <c r="E27" s="688">
        <v>118.8</v>
      </c>
      <c r="F27" s="689">
        <v>115.8</v>
      </c>
      <c r="G27" s="689">
        <v>105.1</v>
      </c>
      <c r="H27" s="689">
        <v>104</v>
      </c>
    </row>
    <row r="28" spans="1:8">
      <c r="A28" s="686" t="s">
        <v>167</v>
      </c>
      <c r="B28" s="687">
        <v>100</v>
      </c>
      <c r="C28" s="687">
        <v>103.2</v>
      </c>
      <c r="D28" s="687">
        <v>113.2</v>
      </c>
      <c r="E28" s="689">
        <v>114.6</v>
      </c>
      <c r="F28" s="689">
        <v>104.9</v>
      </c>
      <c r="G28" s="689">
        <v>114.7</v>
      </c>
      <c r="H28" s="689">
        <v>118.4</v>
      </c>
    </row>
    <row r="29" spans="1:8">
      <c r="A29" s="686" t="s">
        <v>168</v>
      </c>
      <c r="B29" s="687">
        <v>100</v>
      </c>
      <c r="C29" s="687">
        <v>119.3</v>
      </c>
      <c r="D29" s="687">
        <v>124.6</v>
      </c>
      <c r="E29" s="688">
        <v>121.9</v>
      </c>
      <c r="F29" s="691">
        <v>113.8</v>
      </c>
      <c r="G29" s="691">
        <v>109.2</v>
      </c>
      <c r="H29" s="691">
        <v>109.3</v>
      </c>
    </row>
    <row r="30" spans="1:8">
      <c r="A30" s="686" t="s">
        <v>56</v>
      </c>
      <c r="B30" s="687">
        <v>100</v>
      </c>
      <c r="C30" s="687">
        <v>99.9</v>
      </c>
      <c r="D30" s="687">
        <v>103.5</v>
      </c>
      <c r="E30" s="687">
        <v>108.8</v>
      </c>
      <c r="F30" s="687">
        <v>103.1</v>
      </c>
      <c r="G30" s="689">
        <v>100.9</v>
      </c>
      <c r="H30" s="689">
        <v>104.2</v>
      </c>
    </row>
    <row r="31" spans="1:8">
      <c r="A31" s="686" t="s">
        <v>57</v>
      </c>
      <c r="B31" s="687">
        <v>100</v>
      </c>
      <c r="C31" s="687">
        <v>113.2</v>
      </c>
      <c r="D31" s="687">
        <v>118.7</v>
      </c>
      <c r="E31" s="688">
        <v>125.5</v>
      </c>
      <c r="F31" s="689">
        <v>114.1</v>
      </c>
      <c r="G31" s="689">
        <v>104.6</v>
      </c>
      <c r="H31" s="689">
        <v>104.6</v>
      </c>
    </row>
    <row r="32" spans="1:8">
      <c r="A32" s="686" t="s">
        <v>165</v>
      </c>
      <c r="B32" s="687">
        <v>100</v>
      </c>
      <c r="C32" s="687">
        <v>121.4</v>
      </c>
      <c r="D32" s="687">
        <v>126</v>
      </c>
      <c r="E32" s="688">
        <v>131.80000000000001</v>
      </c>
      <c r="F32" s="689">
        <v>126.7</v>
      </c>
      <c r="G32" s="689">
        <v>119.1</v>
      </c>
      <c r="H32" s="689">
        <v>113.3</v>
      </c>
    </row>
    <row r="33" spans="1:8">
      <c r="A33" s="686" t="s">
        <v>585</v>
      </c>
      <c r="B33" s="687">
        <v>100</v>
      </c>
      <c r="C33" s="687">
        <v>115.6</v>
      </c>
      <c r="D33" s="687">
        <v>127.7</v>
      </c>
      <c r="E33" s="688">
        <v>133.69999999999999</v>
      </c>
      <c r="F33" s="689">
        <v>119</v>
      </c>
      <c r="G33" s="689">
        <v>115.7</v>
      </c>
      <c r="H33" s="689">
        <v>115.1</v>
      </c>
    </row>
    <row r="34" spans="1:8" ht="13.5" thickBot="1">
      <c r="A34" s="686" t="s">
        <v>58</v>
      </c>
      <c r="B34" s="687">
        <v>100</v>
      </c>
      <c r="C34" s="687">
        <v>106</v>
      </c>
      <c r="D34" s="687">
        <v>106.4</v>
      </c>
      <c r="E34" s="688">
        <v>108.9</v>
      </c>
      <c r="F34" s="692">
        <v>105.2</v>
      </c>
      <c r="G34" s="692">
        <v>103.9</v>
      </c>
      <c r="H34" s="692">
        <v>105.6</v>
      </c>
    </row>
    <row r="35" spans="1:8" ht="28.5" customHeight="1">
      <c r="A35" s="693" t="s">
        <v>222</v>
      </c>
      <c r="B35" s="694"/>
      <c r="C35" s="694"/>
      <c r="D35" s="694"/>
      <c r="E35" s="693"/>
      <c r="F35" s="693"/>
      <c r="G35" s="693"/>
    </row>
    <row r="36" spans="1:8">
      <c r="A36" s="262" t="s">
        <v>809</v>
      </c>
    </row>
    <row r="37" spans="1:8">
      <c r="A37" s="695" t="s">
        <v>601</v>
      </c>
    </row>
    <row r="38" spans="1:8">
      <c r="A38" s="261" t="s">
        <v>649</v>
      </c>
    </row>
  </sheetData>
  <mergeCells count="4">
    <mergeCell ref="A5:A6"/>
    <mergeCell ref="A1:H1"/>
    <mergeCell ref="A3:H3"/>
    <mergeCell ref="B5:H5"/>
  </mergeCells>
  <phoneticPr fontId="19" type="noConversion"/>
  <printOptions horizontalCentered="1"/>
  <pageMargins left="0.78740157480314965" right="0.78740157480314965" top="0.59055118110236227" bottom="0.98425196850393704" header="0" footer="0"/>
  <pageSetup paperSize="9" scale="67" orientation="portrait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transitionEvaluation="1" transitionEntry="1" codeName="Hoja6">
    <pageSetUpPr fitToPage="1"/>
  </sheetPr>
  <dimension ref="A1:H38"/>
  <sheetViews>
    <sheetView showGridLines="0" view="pageBreakPreview" zoomScale="75" zoomScaleNormal="75" workbookViewId="0">
      <selection activeCell="J49" sqref="J49"/>
    </sheetView>
  </sheetViews>
  <sheetFormatPr baseColWidth="10" defaultColWidth="19.140625" defaultRowHeight="12.75"/>
  <cols>
    <col min="1" max="1" width="41.28515625" style="262" customWidth="1"/>
    <col min="2" max="8" width="13.5703125" style="262" customWidth="1"/>
    <col min="9" max="16384" width="19.140625" style="262"/>
  </cols>
  <sheetData>
    <row r="1" spans="1:8" ht="18">
      <c r="A1" s="975" t="s">
        <v>438</v>
      </c>
      <c r="B1" s="975"/>
      <c r="C1" s="975"/>
      <c r="D1" s="975"/>
      <c r="E1" s="975"/>
      <c r="F1" s="975"/>
      <c r="G1" s="975"/>
      <c r="H1" s="975"/>
    </row>
    <row r="2" spans="1:8" ht="12.75" customHeight="1">
      <c r="A2" s="725"/>
    </row>
    <row r="3" spans="1:8" ht="24" customHeight="1">
      <c r="A3" s="992" t="s">
        <v>546</v>
      </c>
      <c r="B3" s="992"/>
      <c r="C3" s="992"/>
      <c r="D3" s="992"/>
      <c r="E3" s="992"/>
      <c r="F3" s="992"/>
      <c r="G3" s="992"/>
      <c r="H3" s="992"/>
    </row>
    <row r="4" spans="1:8" ht="15.75" thickBot="1">
      <c r="A4" s="122"/>
      <c r="B4" s="685"/>
      <c r="C4" s="685"/>
      <c r="D4" s="685"/>
    </row>
    <row r="5" spans="1:8" ht="26.25" customHeight="1" thickBot="1">
      <c r="A5" s="987" t="s">
        <v>43</v>
      </c>
      <c r="B5" s="990" t="s">
        <v>648</v>
      </c>
      <c r="C5" s="991"/>
      <c r="D5" s="991"/>
      <c r="E5" s="991"/>
      <c r="F5" s="991"/>
      <c r="G5" s="991"/>
      <c r="H5" s="991"/>
    </row>
    <row r="6" spans="1:8" ht="39" customHeight="1" thickBot="1">
      <c r="A6" s="988"/>
      <c r="B6" s="257">
        <v>2010</v>
      </c>
      <c r="C6" s="258">
        <v>2011</v>
      </c>
      <c r="D6" s="258" t="s">
        <v>607</v>
      </c>
      <c r="E6" s="259">
        <v>2013</v>
      </c>
      <c r="F6" s="259" t="s">
        <v>764</v>
      </c>
      <c r="G6" s="260" t="s">
        <v>810</v>
      </c>
      <c r="H6" s="260" t="s">
        <v>779</v>
      </c>
    </row>
    <row r="7" spans="1:8" ht="28.5" customHeight="1">
      <c r="A7" s="686" t="s">
        <v>44</v>
      </c>
      <c r="B7" s="687">
        <v>100</v>
      </c>
      <c r="C7" s="687">
        <v>113.8</v>
      </c>
      <c r="D7" s="688">
        <v>119.9</v>
      </c>
      <c r="E7" s="689">
        <v>122.3</v>
      </c>
      <c r="F7" s="689">
        <v>116.3</v>
      </c>
      <c r="G7" s="689">
        <v>113.7</v>
      </c>
      <c r="H7" s="689">
        <v>109.8</v>
      </c>
    </row>
    <row r="8" spans="1:8">
      <c r="A8" s="686" t="s">
        <v>45</v>
      </c>
      <c r="B8" s="687">
        <v>100</v>
      </c>
      <c r="C8" s="687">
        <v>109.8</v>
      </c>
      <c r="D8" s="688">
        <v>115.7</v>
      </c>
      <c r="E8" s="689">
        <v>117.9</v>
      </c>
      <c r="F8" s="689">
        <v>115</v>
      </c>
      <c r="G8" s="691">
        <v>113.1</v>
      </c>
      <c r="H8" s="689">
        <v>111.9</v>
      </c>
    </row>
    <row r="9" spans="1:8">
      <c r="A9" s="686" t="s">
        <v>46</v>
      </c>
      <c r="B9" s="687">
        <v>100</v>
      </c>
      <c r="C9" s="687">
        <v>113.1</v>
      </c>
      <c r="D9" s="688">
        <v>120.8</v>
      </c>
      <c r="E9" s="689">
        <v>121.4</v>
      </c>
      <c r="F9" s="689">
        <v>110.3</v>
      </c>
      <c r="G9" s="689">
        <v>107.9</v>
      </c>
      <c r="H9" s="689">
        <v>106.3</v>
      </c>
    </row>
    <row r="10" spans="1:8">
      <c r="A10" s="686" t="s">
        <v>586</v>
      </c>
      <c r="B10" s="687">
        <v>100</v>
      </c>
      <c r="C10" s="687">
        <v>110.8</v>
      </c>
      <c r="D10" s="688">
        <v>117.7</v>
      </c>
      <c r="E10" s="689">
        <v>116.2</v>
      </c>
      <c r="F10" s="689">
        <v>111</v>
      </c>
      <c r="G10" s="689">
        <v>106.8</v>
      </c>
      <c r="H10" s="689">
        <v>101.9</v>
      </c>
    </row>
    <row r="11" spans="1:8">
      <c r="A11" s="686" t="s">
        <v>196</v>
      </c>
      <c r="B11" s="687">
        <v>100</v>
      </c>
      <c r="C11" s="687">
        <v>98.7</v>
      </c>
      <c r="D11" s="687">
        <v>102.8</v>
      </c>
      <c r="E11" s="690">
        <v>114.2</v>
      </c>
      <c r="F11" s="690">
        <v>114.3</v>
      </c>
      <c r="G11" s="690">
        <v>116</v>
      </c>
      <c r="H11" s="690">
        <v>109.8</v>
      </c>
    </row>
    <row r="12" spans="1:8">
      <c r="A12" s="686" t="s">
        <v>584</v>
      </c>
      <c r="B12" s="687">
        <v>100</v>
      </c>
      <c r="C12" s="687">
        <v>114.2</v>
      </c>
      <c r="D12" s="688">
        <v>120.4</v>
      </c>
      <c r="E12" s="689">
        <v>120.3</v>
      </c>
      <c r="F12" s="689">
        <v>110.1</v>
      </c>
      <c r="G12" s="689">
        <v>105.9</v>
      </c>
      <c r="H12" s="689">
        <v>99.8</v>
      </c>
    </row>
    <row r="13" spans="1:8">
      <c r="A13" s="686" t="s">
        <v>47</v>
      </c>
      <c r="B13" s="687">
        <v>100</v>
      </c>
      <c r="C13" s="687">
        <v>110.8</v>
      </c>
      <c r="D13" s="688">
        <v>116.6</v>
      </c>
      <c r="E13" s="689">
        <v>121.4</v>
      </c>
      <c r="F13" s="689">
        <v>120</v>
      </c>
      <c r="G13" s="689">
        <v>117.9</v>
      </c>
      <c r="H13" s="689">
        <v>116.6</v>
      </c>
    </row>
    <row r="14" spans="1:8">
      <c r="A14" s="686" t="s">
        <v>170</v>
      </c>
      <c r="B14" s="687">
        <v>100</v>
      </c>
      <c r="C14" s="687">
        <v>115.5</v>
      </c>
      <c r="D14" s="687">
        <v>120.5</v>
      </c>
      <c r="E14" s="687">
        <v>120.1</v>
      </c>
      <c r="F14" s="689">
        <v>111.5</v>
      </c>
      <c r="G14" s="689">
        <v>104.3</v>
      </c>
      <c r="H14" s="689">
        <v>98.6</v>
      </c>
    </row>
    <row r="15" spans="1:8">
      <c r="A15" s="686" t="s">
        <v>169</v>
      </c>
      <c r="B15" s="687">
        <v>100</v>
      </c>
      <c r="C15" s="687">
        <v>114</v>
      </c>
      <c r="D15" s="688">
        <v>120</v>
      </c>
      <c r="E15" s="689">
        <v>123.2</v>
      </c>
      <c r="F15" s="689">
        <v>116.7</v>
      </c>
      <c r="G15" s="689">
        <v>111.1</v>
      </c>
      <c r="H15" s="689">
        <v>107.4</v>
      </c>
    </row>
    <row r="16" spans="1:8">
      <c r="A16" s="686" t="s">
        <v>48</v>
      </c>
      <c r="B16" s="687">
        <v>100</v>
      </c>
      <c r="C16" s="687">
        <v>112.3</v>
      </c>
      <c r="D16" s="687">
        <v>119</v>
      </c>
      <c r="E16" s="687">
        <v>118.9</v>
      </c>
      <c r="F16" s="687">
        <v>113.9</v>
      </c>
      <c r="G16" s="690">
        <v>112.6</v>
      </c>
      <c r="H16" s="690">
        <v>109</v>
      </c>
    </row>
    <row r="17" spans="1:8">
      <c r="A17" s="686" t="s">
        <v>197</v>
      </c>
      <c r="B17" s="687" t="s">
        <v>118</v>
      </c>
      <c r="C17" s="687" t="s">
        <v>118</v>
      </c>
      <c r="D17" s="687" t="s">
        <v>118</v>
      </c>
      <c r="E17" s="687" t="s">
        <v>118</v>
      </c>
      <c r="F17" s="687" t="s">
        <v>118</v>
      </c>
      <c r="G17" s="687" t="s">
        <v>118</v>
      </c>
      <c r="H17" s="690" t="s">
        <v>118</v>
      </c>
    </row>
    <row r="18" spans="1:8">
      <c r="A18" s="686" t="s">
        <v>49</v>
      </c>
      <c r="B18" s="687">
        <v>100</v>
      </c>
      <c r="C18" s="687">
        <v>114.6</v>
      </c>
      <c r="D18" s="688">
        <v>119.6</v>
      </c>
      <c r="E18" s="689">
        <v>122.3</v>
      </c>
      <c r="F18" s="689">
        <v>119</v>
      </c>
      <c r="G18" s="689">
        <v>116.1</v>
      </c>
      <c r="H18" s="689">
        <v>111.4</v>
      </c>
    </row>
    <row r="19" spans="1:8">
      <c r="A19" s="686" t="s">
        <v>50</v>
      </c>
      <c r="B19" s="687">
        <v>100</v>
      </c>
      <c r="C19" s="687">
        <v>110.5</v>
      </c>
      <c r="D19" s="688">
        <v>114.7</v>
      </c>
      <c r="E19" s="689">
        <v>116</v>
      </c>
      <c r="F19" s="689">
        <v>112.5</v>
      </c>
      <c r="G19" s="689">
        <v>109.5</v>
      </c>
      <c r="H19" s="689">
        <v>106</v>
      </c>
    </row>
    <row r="20" spans="1:8">
      <c r="A20" s="686" t="s">
        <v>51</v>
      </c>
      <c r="B20" s="687">
        <v>100</v>
      </c>
      <c r="C20" s="687">
        <v>112.3</v>
      </c>
      <c r="D20" s="688">
        <v>115.4</v>
      </c>
      <c r="E20" s="689">
        <v>114.2</v>
      </c>
      <c r="F20" s="689">
        <v>110.6</v>
      </c>
      <c r="G20" s="689">
        <v>107.5</v>
      </c>
      <c r="H20" s="689">
        <v>105</v>
      </c>
    </row>
    <row r="21" spans="1:8">
      <c r="A21" s="686" t="s">
        <v>52</v>
      </c>
      <c r="B21" s="687">
        <v>100</v>
      </c>
      <c r="C21" s="687">
        <v>112.3</v>
      </c>
      <c r="D21" s="688">
        <v>115.5</v>
      </c>
      <c r="E21" s="689">
        <v>118.6</v>
      </c>
      <c r="F21" s="689">
        <v>111.9</v>
      </c>
      <c r="G21" s="689">
        <v>109</v>
      </c>
      <c r="H21" s="689">
        <v>103.2</v>
      </c>
    </row>
    <row r="22" spans="1:8">
      <c r="A22" s="686" t="s">
        <v>530</v>
      </c>
      <c r="B22" s="687">
        <v>100</v>
      </c>
      <c r="C22" s="687">
        <v>114.5</v>
      </c>
      <c r="D22" s="688">
        <v>122.8</v>
      </c>
      <c r="E22" s="689">
        <v>125.4</v>
      </c>
      <c r="F22" s="689">
        <v>120.9</v>
      </c>
      <c r="G22" s="689">
        <v>118.7</v>
      </c>
      <c r="H22" s="689">
        <v>116.2</v>
      </c>
    </row>
    <row r="23" spans="1:8">
      <c r="A23" s="686" t="s">
        <v>53</v>
      </c>
      <c r="B23" s="687">
        <v>100</v>
      </c>
      <c r="C23" s="687">
        <v>111.1</v>
      </c>
      <c r="D23" s="688">
        <v>117</v>
      </c>
      <c r="E23" s="689">
        <v>120.2</v>
      </c>
      <c r="F23" s="689">
        <v>115</v>
      </c>
      <c r="G23" s="689">
        <v>112</v>
      </c>
      <c r="H23" s="689">
        <v>108.3</v>
      </c>
    </row>
    <row r="24" spans="1:8">
      <c r="A24" s="686" t="s">
        <v>54</v>
      </c>
      <c r="B24" s="687">
        <v>100</v>
      </c>
      <c r="C24" s="687">
        <v>108.7</v>
      </c>
      <c r="D24" s="688">
        <v>115.2</v>
      </c>
      <c r="E24" s="689">
        <v>117.8</v>
      </c>
      <c r="F24" s="689">
        <v>114.7</v>
      </c>
      <c r="G24" s="689">
        <v>109.5</v>
      </c>
      <c r="H24" s="689">
        <v>108.3</v>
      </c>
    </row>
    <row r="25" spans="1:8">
      <c r="A25" s="686" t="s">
        <v>171</v>
      </c>
      <c r="B25" s="687">
        <v>100</v>
      </c>
      <c r="C25" s="687">
        <v>114.3</v>
      </c>
      <c r="D25" s="688">
        <v>119.8</v>
      </c>
      <c r="E25" s="689">
        <v>120.8</v>
      </c>
      <c r="F25" s="689">
        <v>115.6</v>
      </c>
      <c r="G25" s="689">
        <v>112.6</v>
      </c>
      <c r="H25" s="689">
        <v>110</v>
      </c>
    </row>
    <row r="26" spans="1:8">
      <c r="A26" s="686" t="s">
        <v>166</v>
      </c>
      <c r="B26" s="687">
        <v>100</v>
      </c>
      <c r="C26" s="687">
        <v>119</v>
      </c>
      <c r="D26" s="688">
        <v>126.3</v>
      </c>
      <c r="E26" s="689">
        <v>119.3</v>
      </c>
      <c r="F26" s="689">
        <v>115.6</v>
      </c>
      <c r="G26" s="689">
        <v>117.9</v>
      </c>
      <c r="H26" s="689">
        <v>102.8</v>
      </c>
    </row>
    <row r="27" spans="1:8">
      <c r="A27" s="686" t="s">
        <v>55</v>
      </c>
      <c r="B27" s="687">
        <v>100</v>
      </c>
      <c r="C27" s="687">
        <v>113.1</v>
      </c>
      <c r="D27" s="688">
        <v>119.3</v>
      </c>
      <c r="E27" s="689">
        <v>118.5</v>
      </c>
      <c r="F27" s="689">
        <v>115.1</v>
      </c>
      <c r="G27" s="689">
        <v>110.9</v>
      </c>
      <c r="H27" s="689">
        <v>106.3</v>
      </c>
    </row>
    <row r="28" spans="1:8">
      <c r="A28" s="686" t="s">
        <v>167</v>
      </c>
      <c r="B28" s="687">
        <v>100</v>
      </c>
      <c r="C28" s="687">
        <v>111.5</v>
      </c>
      <c r="D28" s="687">
        <v>116.7</v>
      </c>
      <c r="E28" s="687">
        <v>117.9</v>
      </c>
      <c r="F28" s="687">
        <v>113.7</v>
      </c>
      <c r="G28" s="690">
        <v>110.4</v>
      </c>
      <c r="H28" s="690">
        <v>108.6</v>
      </c>
    </row>
    <row r="29" spans="1:8">
      <c r="A29" s="686" t="s">
        <v>168</v>
      </c>
      <c r="B29" s="687">
        <v>100</v>
      </c>
      <c r="C29" s="687">
        <v>110.9</v>
      </c>
      <c r="D29" s="688">
        <v>118.8</v>
      </c>
      <c r="E29" s="691">
        <v>119.3</v>
      </c>
      <c r="F29" s="691">
        <v>116.7</v>
      </c>
      <c r="G29" s="691">
        <v>112.8</v>
      </c>
      <c r="H29" s="691">
        <v>110.8</v>
      </c>
    </row>
    <row r="30" spans="1:8">
      <c r="A30" s="686" t="s">
        <v>56</v>
      </c>
      <c r="B30" s="687">
        <v>100</v>
      </c>
      <c r="C30" s="687">
        <v>110.9</v>
      </c>
      <c r="D30" s="687">
        <v>116.8</v>
      </c>
      <c r="E30" s="687">
        <v>121.8</v>
      </c>
      <c r="F30" s="689">
        <v>117.6</v>
      </c>
      <c r="G30" s="689">
        <v>115.7</v>
      </c>
      <c r="H30" s="689">
        <v>112.4</v>
      </c>
    </row>
    <row r="31" spans="1:8">
      <c r="A31" s="686" t="s">
        <v>57</v>
      </c>
      <c r="B31" s="687">
        <v>100</v>
      </c>
      <c r="C31" s="687">
        <v>113.9</v>
      </c>
      <c r="D31" s="688">
        <v>116.1</v>
      </c>
      <c r="E31" s="689">
        <v>118.4</v>
      </c>
      <c r="F31" s="689">
        <v>112.9</v>
      </c>
      <c r="G31" s="689">
        <v>106.5</v>
      </c>
      <c r="H31" s="689">
        <v>103.4</v>
      </c>
    </row>
    <row r="32" spans="1:8">
      <c r="A32" s="686" t="s">
        <v>165</v>
      </c>
      <c r="B32" s="687">
        <v>100</v>
      </c>
      <c r="C32" s="687">
        <v>109.4</v>
      </c>
      <c r="D32" s="688">
        <v>114.2</v>
      </c>
      <c r="E32" s="689">
        <v>117.7</v>
      </c>
      <c r="F32" s="689">
        <v>115</v>
      </c>
      <c r="G32" s="689">
        <v>111.3</v>
      </c>
      <c r="H32" s="689">
        <v>106.8</v>
      </c>
    </row>
    <row r="33" spans="1:8">
      <c r="A33" s="686" t="s">
        <v>585</v>
      </c>
      <c r="B33" s="687">
        <v>100</v>
      </c>
      <c r="C33" s="687">
        <v>113.4</v>
      </c>
      <c r="D33" s="688">
        <v>121.9</v>
      </c>
      <c r="E33" s="689">
        <v>119.5</v>
      </c>
      <c r="F33" s="689">
        <v>117.6</v>
      </c>
      <c r="G33" s="689">
        <v>114.5</v>
      </c>
      <c r="H33" s="689">
        <v>110.9</v>
      </c>
    </row>
    <row r="34" spans="1:8" ht="13.5" thickBot="1">
      <c r="A34" s="686" t="s">
        <v>58</v>
      </c>
      <c r="B34" s="687">
        <v>100</v>
      </c>
      <c r="C34" s="687">
        <v>108.2</v>
      </c>
      <c r="D34" s="688">
        <v>110.1</v>
      </c>
      <c r="E34" s="692">
        <v>110.1</v>
      </c>
      <c r="F34" s="692">
        <v>109.3</v>
      </c>
      <c r="G34" s="692">
        <v>109.2</v>
      </c>
      <c r="H34" s="692">
        <v>107.1</v>
      </c>
    </row>
    <row r="35" spans="1:8" ht="22.5" customHeight="1">
      <c r="A35" s="693" t="s">
        <v>222</v>
      </c>
      <c r="B35" s="694"/>
      <c r="C35" s="694"/>
      <c r="D35" s="694"/>
      <c r="E35" s="693"/>
      <c r="F35" s="693"/>
      <c r="G35" s="693"/>
    </row>
    <row r="36" spans="1:8">
      <c r="A36" s="262" t="s">
        <v>809</v>
      </c>
    </row>
    <row r="37" spans="1:8">
      <c r="A37" s="695" t="s">
        <v>601</v>
      </c>
    </row>
    <row r="38" spans="1:8">
      <c r="A38" s="261" t="s">
        <v>649</v>
      </c>
    </row>
  </sheetData>
  <mergeCells count="4">
    <mergeCell ref="A5:A6"/>
    <mergeCell ref="A1:H1"/>
    <mergeCell ref="A3:H3"/>
    <mergeCell ref="B5:H5"/>
  </mergeCells>
  <phoneticPr fontId="19" type="noConversion"/>
  <printOptions horizontalCentered="1"/>
  <pageMargins left="0.78740157480314965" right="0.78740157480314965" top="0.59055118110236227" bottom="0.98425196850393704" header="0" footer="0"/>
  <pageSetup paperSize="9" scale="64" orientation="portrait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B1:H46"/>
  <sheetViews>
    <sheetView view="pageBreakPreview" zoomScale="75" zoomScaleNormal="75" workbookViewId="0">
      <selection activeCell="J49" sqref="J49"/>
    </sheetView>
  </sheetViews>
  <sheetFormatPr baseColWidth="10" defaultColWidth="11.42578125" defaultRowHeight="12.75"/>
  <cols>
    <col min="1" max="1" width="11.42578125" style="21"/>
    <col min="2" max="7" width="21" style="21" customWidth="1"/>
    <col min="8" max="8" width="17.140625" style="21" customWidth="1"/>
    <col min="9" max="16384" width="11.42578125" style="21"/>
  </cols>
  <sheetData>
    <row r="1" spans="2:7" ht="18">
      <c r="B1" s="995" t="s">
        <v>439</v>
      </c>
      <c r="C1" s="995"/>
      <c r="D1" s="995"/>
      <c r="E1" s="995"/>
      <c r="F1" s="995"/>
      <c r="G1" s="995"/>
    </row>
    <row r="3" spans="2:7" ht="15">
      <c r="B3" s="994" t="s">
        <v>547</v>
      </c>
      <c r="C3" s="993"/>
      <c r="D3" s="993"/>
      <c r="E3" s="993"/>
      <c r="F3" s="993"/>
      <c r="G3" s="993"/>
    </row>
    <row r="4" spans="2:7" ht="15">
      <c r="B4" s="993" t="s">
        <v>223</v>
      </c>
      <c r="C4" s="993"/>
      <c r="D4" s="993"/>
      <c r="E4" s="993"/>
      <c r="F4" s="993"/>
      <c r="G4" s="993"/>
    </row>
    <row r="5" spans="2:7" ht="15">
      <c r="B5" s="993" t="s">
        <v>470</v>
      </c>
      <c r="C5" s="993"/>
      <c r="D5" s="993"/>
      <c r="E5" s="993"/>
      <c r="F5" s="993"/>
      <c r="G5" s="993"/>
    </row>
    <row r="6" spans="2:7" s="22" customFormat="1" ht="14.25" customHeight="1" thickBot="1">
      <c r="B6" s="123"/>
      <c r="C6" s="123"/>
      <c r="D6" s="123"/>
      <c r="E6" s="123"/>
      <c r="F6" s="123"/>
      <c r="G6" s="123"/>
    </row>
    <row r="7" spans="2:7" s="22" customFormat="1">
      <c r="B7" s="996" t="s">
        <v>41</v>
      </c>
      <c r="C7" s="999" t="s">
        <v>481</v>
      </c>
      <c r="D7" s="999" t="s">
        <v>473</v>
      </c>
      <c r="E7" s="999" t="s">
        <v>329</v>
      </c>
      <c r="F7" s="999" t="s">
        <v>474</v>
      </c>
      <c r="G7" s="1002" t="s">
        <v>224</v>
      </c>
    </row>
    <row r="8" spans="2:7" s="22" customFormat="1">
      <c r="B8" s="997"/>
      <c r="C8" s="1000"/>
      <c r="D8" s="1000"/>
      <c r="E8" s="1000"/>
      <c r="F8" s="1000"/>
      <c r="G8" s="1003"/>
    </row>
    <row r="9" spans="2:7" s="22" customFormat="1">
      <c r="B9" s="997"/>
      <c r="C9" s="1000"/>
      <c r="D9" s="1000"/>
      <c r="E9" s="1000"/>
      <c r="F9" s="1000"/>
      <c r="G9" s="1003"/>
    </row>
    <row r="10" spans="2:7" s="22" customFormat="1" ht="13.5" thickBot="1">
      <c r="B10" s="998"/>
      <c r="C10" s="1001"/>
      <c r="D10" s="1001"/>
      <c r="E10" s="1001"/>
      <c r="F10" s="1001"/>
      <c r="G10" s="1004"/>
    </row>
    <row r="11" spans="2:7" s="22" customFormat="1">
      <c r="B11" s="129">
        <v>2006</v>
      </c>
      <c r="C11" s="353">
        <v>37175.9</v>
      </c>
      <c r="D11" s="353">
        <v>21682.6</v>
      </c>
      <c r="E11" s="353">
        <v>13800</v>
      </c>
      <c r="F11" s="353">
        <v>545.20000000000005</v>
      </c>
      <c r="G11" s="354">
        <v>1148.0999999999999</v>
      </c>
    </row>
    <row r="12" spans="2:7" s="22" customFormat="1">
      <c r="B12" s="129">
        <v>2007</v>
      </c>
      <c r="C12" s="353">
        <v>42489.7</v>
      </c>
      <c r="D12" s="353">
        <v>26148.400000000001</v>
      </c>
      <c r="E12" s="353">
        <v>14777</v>
      </c>
      <c r="F12" s="353">
        <v>390.7</v>
      </c>
      <c r="G12" s="354">
        <v>1173.5999999999999</v>
      </c>
    </row>
    <row r="13" spans="2:7" s="22" customFormat="1">
      <c r="B13" s="129">
        <v>2008</v>
      </c>
      <c r="C13" s="353">
        <v>41589.300000000003</v>
      </c>
      <c r="D13" s="353">
        <v>25756.5</v>
      </c>
      <c r="E13" s="353">
        <v>14161.6</v>
      </c>
      <c r="F13" s="353">
        <v>439</v>
      </c>
      <c r="G13" s="354">
        <v>1232.2</v>
      </c>
    </row>
    <row r="14" spans="2:7" s="22" customFormat="1">
      <c r="B14" s="129">
        <v>2009</v>
      </c>
      <c r="C14" s="353">
        <v>37945.800000000003</v>
      </c>
      <c r="D14" s="353">
        <v>22510</v>
      </c>
      <c r="E14" s="353">
        <v>13911.4</v>
      </c>
      <c r="F14" s="353">
        <v>367.9</v>
      </c>
      <c r="G14" s="354">
        <v>1156.5</v>
      </c>
    </row>
    <row r="15" spans="2:7" s="22" customFormat="1">
      <c r="B15" s="129">
        <v>2010</v>
      </c>
      <c r="C15" s="353">
        <v>40371.199999999997</v>
      </c>
      <c r="D15" s="353">
        <v>25028.1</v>
      </c>
      <c r="E15" s="353">
        <v>13797.4</v>
      </c>
      <c r="F15" s="353">
        <v>389.6</v>
      </c>
      <c r="G15" s="354">
        <v>1156.0999999999999</v>
      </c>
    </row>
    <row r="16" spans="2:7" s="22" customFormat="1">
      <c r="B16" s="129">
        <v>2011</v>
      </c>
      <c r="C16" s="353">
        <v>40963.699999999997</v>
      </c>
      <c r="D16" s="353">
        <v>24157.4</v>
      </c>
      <c r="E16" s="353">
        <v>15160</v>
      </c>
      <c r="F16" s="353">
        <v>415.1</v>
      </c>
      <c r="G16" s="354">
        <v>1231.2</v>
      </c>
    </row>
    <row r="17" spans="2:8" s="22" customFormat="1">
      <c r="B17" s="129">
        <v>2012</v>
      </c>
      <c r="C17" s="353">
        <v>41954.5</v>
      </c>
      <c r="D17" s="353">
        <v>24030.3</v>
      </c>
      <c r="E17" s="353">
        <v>16245.1</v>
      </c>
      <c r="F17" s="353">
        <v>442.5</v>
      </c>
      <c r="G17" s="354">
        <v>1236.5999999999999</v>
      </c>
    </row>
    <row r="18" spans="2:8" s="22" customFormat="1">
      <c r="B18" s="129">
        <v>2013</v>
      </c>
      <c r="C18" s="353">
        <v>44064.600000000006</v>
      </c>
      <c r="D18" s="353">
        <v>25895.9</v>
      </c>
      <c r="E18" s="353">
        <v>16457.7</v>
      </c>
      <c r="F18" s="353">
        <v>468.7</v>
      </c>
      <c r="G18" s="354">
        <v>1242.3</v>
      </c>
    </row>
    <row r="19" spans="2:8">
      <c r="B19" s="129">
        <v>2014</v>
      </c>
      <c r="C19" s="353">
        <v>43993.799999999996</v>
      </c>
      <c r="D19" s="353">
        <v>25584.9</v>
      </c>
      <c r="E19" s="353">
        <v>16681.599999999999</v>
      </c>
      <c r="F19" s="353">
        <v>520.20000000000005</v>
      </c>
      <c r="G19" s="354">
        <v>1207.0999999999999</v>
      </c>
      <c r="H19" s="25"/>
    </row>
    <row r="20" spans="2:8">
      <c r="B20" s="129" t="s">
        <v>786</v>
      </c>
      <c r="C20" s="353">
        <v>45490.799999999996</v>
      </c>
      <c r="D20" s="353">
        <v>27552</v>
      </c>
      <c r="E20" s="353">
        <v>16264.7</v>
      </c>
      <c r="F20" s="353">
        <v>484</v>
      </c>
      <c r="G20" s="354">
        <v>1190.0999999999999</v>
      </c>
      <c r="H20" s="25"/>
    </row>
    <row r="21" spans="2:8" ht="13.5" thickBot="1">
      <c r="B21" s="130" t="s">
        <v>787</v>
      </c>
      <c r="C21" s="355">
        <v>46807.199999999997</v>
      </c>
      <c r="D21" s="355">
        <v>28752.3</v>
      </c>
      <c r="E21" s="355">
        <v>16377.099999999999</v>
      </c>
      <c r="F21" s="355">
        <v>479.9</v>
      </c>
      <c r="G21" s="356">
        <v>1197.9000000000001</v>
      </c>
    </row>
    <row r="22" spans="2:8" ht="21" customHeight="1">
      <c r="B22" s="124" t="s">
        <v>225</v>
      </c>
      <c r="C22" s="357"/>
      <c r="D22" s="357"/>
      <c r="E22" s="357"/>
      <c r="F22" s="357"/>
      <c r="G22" s="357"/>
    </row>
    <row r="23" spans="2:8">
      <c r="B23" s="23" t="s">
        <v>226</v>
      </c>
    </row>
    <row r="24" spans="2:8">
      <c r="B24" s="23"/>
      <c r="C24" s="21" t="s">
        <v>227</v>
      </c>
    </row>
    <row r="25" spans="2:8">
      <c r="B25" s="23"/>
    </row>
    <row r="26" spans="2:8">
      <c r="B26" s="23"/>
    </row>
    <row r="29" spans="2:8">
      <c r="B29" s="23"/>
    </row>
    <row r="30" spans="2:8">
      <c r="B30" s="23"/>
    </row>
    <row r="31" spans="2:8">
      <c r="B31" s="23"/>
    </row>
    <row r="32" spans="2:8">
      <c r="B32" s="23"/>
    </row>
    <row r="33" spans="2:2">
      <c r="B33" s="23"/>
    </row>
    <row r="34" spans="2:2">
      <c r="B34" s="23"/>
    </row>
    <row r="35" spans="2:2">
      <c r="B35" s="23"/>
    </row>
    <row r="36" spans="2:2">
      <c r="B36" s="23"/>
    </row>
    <row r="37" spans="2:2">
      <c r="B37" s="23"/>
    </row>
    <row r="38" spans="2:2">
      <c r="B38" s="23"/>
    </row>
    <row r="39" spans="2:2">
      <c r="B39" s="23"/>
    </row>
    <row r="40" spans="2:2">
      <c r="B40" s="23"/>
    </row>
    <row r="41" spans="2:2">
      <c r="B41" s="23"/>
    </row>
    <row r="42" spans="2:2">
      <c r="B42" s="23"/>
    </row>
    <row r="43" spans="2:2">
      <c r="B43" s="23"/>
    </row>
    <row r="44" spans="2:2">
      <c r="B44" s="23"/>
    </row>
    <row r="45" spans="2:2">
      <c r="B45" s="23"/>
    </row>
    <row r="46" spans="2:2">
      <c r="B46" s="23"/>
    </row>
  </sheetData>
  <mergeCells count="10">
    <mergeCell ref="B4:G4"/>
    <mergeCell ref="B5:G5"/>
    <mergeCell ref="B3:G3"/>
    <mergeCell ref="B1:G1"/>
    <mergeCell ref="B7:B10"/>
    <mergeCell ref="F7:F10"/>
    <mergeCell ref="C7:C10"/>
    <mergeCell ref="G7:G10"/>
    <mergeCell ref="D7:D10"/>
    <mergeCell ref="E7:E10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B1:H56"/>
  <sheetViews>
    <sheetView view="pageBreakPreview" zoomScale="75" zoomScaleNormal="75" workbookViewId="0">
      <selection activeCell="J49" sqref="J49"/>
    </sheetView>
  </sheetViews>
  <sheetFormatPr baseColWidth="10" defaultColWidth="11.42578125" defaultRowHeight="12.75"/>
  <cols>
    <col min="1" max="1" width="11.42578125" style="21"/>
    <col min="2" max="7" width="21.42578125" style="21" customWidth="1"/>
    <col min="8" max="16384" width="11.42578125" style="21"/>
  </cols>
  <sheetData>
    <row r="1" spans="2:7" ht="18">
      <c r="B1" s="995" t="s">
        <v>439</v>
      </c>
      <c r="C1" s="995"/>
      <c r="D1" s="995"/>
      <c r="E1" s="995"/>
      <c r="F1" s="995"/>
      <c r="G1" s="995"/>
    </row>
    <row r="3" spans="2:7" ht="15">
      <c r="B3" s="994" t="s">
        <v>548</v>
      </c>
      <c r="C3" s="993"/>
      <c r="D3" s="993"/>
      <c r="E3" s="993"/>
      <c r="F3" s="993"/>
      <c r="G3" s="993"/>
    </row>
    <row r="4" spans="2:7" ht="15">
      <c r="B4" s="993" t="s">
        <v>471</v>
      </c>
      <c r="C4" s="993"/>
      <c r="D4" s="993"/>
      <c r="E4" s="993"/>
      <c r="F4" s="993"/>
      <c r="G4" s="993"/>
    </row>
    <row r="5" spans="2:7" ht="14.25" customHeight="1" thickBot="1">
      <c r="B5" s="125"/>
      <c r="C5" s="125"/>
      <c r="D5" s="125"/>
      <c r="E5" s="125"/>
      <c r="F5" s="125"/>
      <c r="G5" s="125"/>
    </row>
    <row r="6" spans="2:7" s="22" customFormat="1" ht="12.75" customHeight="1">
      <c r="B6" s="996" t="s">
        <v>41</v>
      </c>
      <c r="C6" s="999" t="s">
        <v>481</v>
      </c>
      <c r="D6" s="999" t="s">
        <v>473</v>
      </c>
      <c r="E6" s="999" t="s">
        <v>329</v>
      </c>
      <c r="F6" s="999" t="s">
        <v>474</v>
      </c>
      <c r="G6" s="1002" t="s">
        <v>224</v>
      </c>
    </row>
    <row r="7" spans="2:7" s="22" customFormat="1">
      <c r="B7" s="997"/>
      <c r="C7" s="1000"/>
      <c r="D7" s="1000"/>
      <c r="E7" s="1000"/>
      <c r="F7" s="1000"/>
      <c r="G7" s="1003"/>
    </row>
    <row r="8" spans="2:7" s="22" customFormat="1">
      <c r="B8" s="997"/>
      <c r="C8" s="1000"/>
      <c r="D8" s="1000"/>
      <c r="E8" s="1000"/>
      <c r="F8" s="1000"/>
      <c r="G8" s="1003"/>
    </row>
    <row r="9" spans="2:7" s="22" customFormat="1" ht="13.5" thickBot="1">
      <c r="B9" s="998"/>
      <c r="C9" s="1001"/>
      <c r="D9" s="1001"/>
      <c r="E9" s="1001"/>
      <c r="F9" s="1001"/>
      <c r="G9" s="1004"/>
    </row>
    <row r="10" spans="2:7" s="22" customFormat="1" ht="28.5" customHeight="1">
      <c r="B10" s="358">
        <v>2005</v>
      </c>
      <c r="C10" s="353">
        <v>100</v>
      </c>
      <c r="D10" s="353">
        <v>60.860788150400033</v>
      </c>
      <c r="E10" s="353">
        <v>35.272504192251752</v>
      </c>
      <c r="F10" s="353">
        <v>1.0508079396667269</v>
      </c>
      <c r="G10" s="354">
        <v>2.8158997176814791</v>
      </c>
    </row>
    <row r="11" spans="2:7" s="22" customFormat="1">
      <c r="B11" s="359">
        <v>2006</v>
      </c>
      <c r="C11" s="353">
        <v>100</v>
      </c>
      <c r="D11" s="353">
        <v>58.32434453503479</v>
      </c>
      <c r="E11" s="353">
        <v>37.120822898705882</v>
      </c>
      <c r="F11" s="353">
        <v>1.4665414959691627</v>
      </c>
      <c r="G11" s="354">
        <v>3.0882910702901607</v>
      </c>
    </row>
    <row r="12" spans="2:7" s="22" customFormat="1">
      <c r="B12" s="359">
        <v>2007</v>
      </c>
      <c r="C12" s="353">
        <v>100</v>
      </c>
      <c r="D12" s="353">
        <v>61.540561594927723</v>
      </c>
      <c r="E12" s="353">
        <v>34.777840276584683</v>
      </c>
      <c r="F12" s="353">
        <v>0.91951696528805804</v>
      </c>
      <c r="G12" s="354">
        <v>2.7620811631995519</v>
      </c>
    </row>
    <row r="13" spans="2:7" s="22" customFormat="1">
      <c r="B13" s="359">
        <v>2008</v>
      </c>
      <c r="C13" s="353">
        <v>100</v>
      </c>
      <c r="D13" s="353">
        <v>61.930592724570978</v>
      </c>
      <c r="E13" s="353">
        <v>34.051066019384791</v>
      </c>
      <c r="F13" s="353">
        <v>1.0555599637406736</v>
      </c>
      <c r="G13" s="354">
        <v>2.962781292303549</v>
      </c>
    </row>
    <row r="14" spans="2:7" s="22" customFormat="1">
      <c r="B14" s="359">
        <v>2009</v>
      </c>
      <c r="C14" s="353">
        <v>100</v>
      </c>
      <c r="D14" s="353">
        <v>59.321453230660573</v>
      </c>
      <c r="E14" s="353">
        <v>36.661237870857903</v>
      </c>
      <c r="F14" s="353">
        <v>0.96954076603998318</v>
      </c>
      <c r="G14" s="354">
        <v>3.0477681324415347</v>
      </c>
    </row>
    <row r="15" spans="2:7" s="22" customFormat="1">
      <c r="B15" s="359">
        <v>2010</v>
      </c>
      <c r="C15" s="353">
        <v>100</v>
      </c>
      <c r="D15" s="353">
        <v>61.994936984781233</v>
      </c>
      <c r="E15" s="353">
        <v>34.176343532022827</v>
      </c>
      <c r="F15" s="353">
        <v>0.96504438807863047</v>
      </c>
      <c r="G15" s="354">
        <v>2.8636750951173116</v>
      </c>
    </row>
    <row r="16" spans="2:7" s="22" customFormat="1">
      <c r="B16" s="359">
        <v>2011</v>
      </c>
      <c r="C16" s="353">
        <v>100</v>
      </c>
      <c r="D16" s="353">
        <v>58.972700219950845</v>
      </c>
      <c r="E16" s="353">
        <v>37.008375708249012</v>
      </c>
      <c r="F16" s="353">
        <v>1.0133361976579265</v>
      </c>
      <c r="G16" s="354">
        <v>3.0055878741422286</v>
      </c>
    </row>
    <row r="17" spans="2:8" s="22" customFormat="1">
      <c r="B17" s="359">
        <v>2012</v>
      </c>
      <c r="C17" s="353">
        <v>100</v>
      </c>
      <c r="D17" s="353">
        <v>57.27705013764912</v>
      </c>
      <c r="E17" s="353">
        <v>38.720757010570978</v>
      </c>
      <c r="F17" s="353">
        <v>1.0547140354431586</v>
      </c>
      <c r="G17" s="354">
        <v>2.9474788163367456</v>
      </c>
    </row>
    <row r="18" spans="2:8" s="22" customFormat="1">
      <c r="B18" s="358">
        <v>2013</v>
      </c>
      <c r="C18" s="353">
        <v>100</v>
      </c>
      <c r="D18" s="353">
        <v>58.768036019843585</v>
      </c>
      <c r="E18" s="353">
        <v>37.349028471834529</v>
      </c>
      <c r="F18" s="353">
        <v>1.0636656182059974</v>
      </c>
      <c r="G18" s="354">
        <v>2.8192698901158746</v>
      </c>
    </row>
    <row r="19" spans="2:8">
      <c r="B19" s="359">
        <v>2014</v>
      </c>
      <c r="C19" s="353">
        <v>100</v>
      </c>
      <c r="D19" s="353">
        <v>58.155694666066594</v>
      </c>
      <c r="E19" s="353">
        <v>37.918070273538547</v>
      </c>
      <c r="F19" s="353">
        <v>1.182439343725707</v>
      </c>
      <c r="G19" s="354">
        <v>2.7437957166691671</v>
      </c>
      <c r="H19" s="22"/>
    </row>
    <row r="20" spans="2:8">
      <c r="B20" s="359" t="s">
        <v>786</v>
      </c>
      <c r="C20" s="353">
        <v>100</v>
      </c>
      <c r="D20" s="353">
        <v>60.566092484634261</v>
      </c>
      <c r="E20" s="353">
        <v>35.753822750973832</v>
      </c>
      <c r="F20" s="353">
        <v>1.0639513923694464</v>
      </c>
      <c r="G20" s="354">
        <v>2.6161333720224751</v>
      </c>
      <c r="H20" s="22"/>
    </row>
    <row r="21" spans="2:8" ht="13.5" thickBot="1">
      <c r="B21" s="360" t="s">
        <v>787</v>
      </c>
      <c r="C21" s="355">
        <v>100</v>
      </c>
      <c r="D21" s="355">
        <v>61.427088140286109</v>
      </c>
      <c r="E21" s="355">
        <v>34.988420584867285</v>
      </c>
      <c r="F21" s="355">
        <v>1.0252696166401751</v>
      </c>
      <c r="G21" s="356">
        <v>2.5592216582064302</v>
      </c>
      <c r="H21" s="22"/>
    </row>
    <row r="22" spans="2:8">
      <c r="B22" s="23" t="s">
        <v>225</v>
      </c>
      <c r="C22" s="22"/>
      <c r="D22" s="22"/>
      <c r="E22" s="22"/>
      <c r="F22" s="22"/>
      <c r="G22" s="22"/>
      <c r="H22" s="22"/>
    </row>
    <row r="23" spans="2:8">
      <c r="B23" s="23" t="s">
        <v>226</v>
      </c>
      <c r="C23" s="22"/>
      <c r="D23" s="22"/>
      <c r="E23" s="22"/>
      <c r="F23" s="22"/>
      <c r="G23" s="22"/>
      <c r="H23" s="22"/>
    </row>
    <row r="24" spans="2:8">
      <c r="B24" s="23"/>
      <c r="C24" s="22"/>
      <c r="D24" s="22"/>
      <c r="E24" s="22"/>
      <c r="F24" s="22"/>
      <c r="G24" s="22"/>
      <c r="H24" s="22"/>
    </row>
    <row r="25" spans="2:8">
      <c r="B25" s="23"/>
    </row>
    <row r="26" spans="2:8">
      <c r="B26" s="23"/>
    </row>
    <row r="27" spans="2:8">
      <c r="B27" s="23"/>
    </row>
    <row r="28" spans="2:8">
      <c r="B28" s="23"/>
    </row>
    <row r="29" spans="2:8">
      <c r="B29" s="23"/>
    </row>
    <row r="30" spans="2:8">
      <c r="B30" s="23"/>
    </row>
    <row r="31" spans="2:8">
      <c r="B31" s="23"/>
    </row>
    <row r="32" spans="2:8">
      <c r="B32" s="23"/>
    </row>
    <row r="33" spans="2:2">
      <c r="B33" s="23"/>
    </row>
    <row r="34" spans="2:2">
      <c r="B34" s="23"/>
    </row>
    <row r="35" spans="2:2">
      <c r="B35" s="23"/>
    </row>
    <row r="36" spans="2:2">
      <c r="B36" s="23"/>
    </row>
    <row r="37" spans="2:2">
      <c r="B37" s="23"/>
    </row>
    <row r="38" spans="2:2">
      <c r="B38" s="23"/>
    </row>
    <row r="39" spans="2:2">
      <c r="B39" s="23"/>
    </row>
    <row r="40" spans="2:2">
      <c r="B40" s="23"/>
    </row>
    <row r="41" spans="2:2">
      <c r="B41" s="23"/>
    </row>
    <row r="42" spans="2:2">
      <c r="B42" s="23"/>
    </row>
    <row r="43" spans="2:2">
      <c r="B43" s="23"/>
    </row>
    <row r="44" spans="2:2">
      <c r="B44" s="23"/>
    </row>
    <row r="45" spans="2:2">
      <c r="B45" s="23"/>
    </row>
    <row r="46" spans="2:2">
      <c r="B46" s="23"/>
    </row>
    <row r="47" spans="2:2">
      <c r="B47" s="23"/>
    </row>
    <row r="48" spans="2:2">
      <c r="B48" s="23"/>
    </row>
    <row r="49" spans="2:2">
      <c r="B49" s="23"/>
    </row>
    <row r="50" spans="2:2">
      <c r="B50" s="23"/>
    </row>
    <row r="51" spans="2:2">
      <c r="B51" s="23"/>
    </row>
    <row r="52" spans="2:2">
      <c r="B52" s="23"/>
    </row>
    <row r="53" spans="2:2">
      <c r="B53" s="23"/>
    </row>
    <row r="54" spans="2:2">
      <c r="B54" s="23"/>
    </row>
    <row r="55" spans="2:2">
      <c r="B55" s="23"/>
    </row>
    <row r="56" spans="2:2">
      <c r="B56" s="23"/>
    </row>
  </sheetData>
  <mergeCells count="9">
    <mergeCell ref="B4:G4"/>
    <mergeCell ref="B1:G1"/>
    <mergeCell ref="B6:B9"/>
    <mergeCell ref="C6:C9"/>
    <mergeCell ref="D6:D9"/>
    <mergeCell ref="E6:E9"/>
    <mergeCell ref="F6:F9"/>
    <mergeCell ref="G6:G9"/>
    <mergeCell ref="B3:G3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57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B1:IW50"/>
  <sheetViews>
    <sheetView view="pageBreakPreview" zoomScale="75" zoomScaleNormal="75" workbookViewId="0">
      <selection activeCell="J49" sqref="J49"/>
    </sheetView>
  </sheetViews>
  <sheetFormatPr baseColWidth="10" defaultColWidth="11.42578125" defaultRowHeight="12.75"/>
  <cols>
    <col min="1" max="1" width="11.42578125" style="21"/>
    <col min="2" max="7" width="21.5703125" style="21" customWidth="1"/>
    <col min="8" max="8" width="7" style="21" customWidth="1"/>
    <col min="9" max="16384" width="11.42578125" style="21"/>
  </cols>
  <sheetData>
    <row r="1" spans="2:257" ht="18">
      <c r="B1" s="995" t="s">
        <v>439</v>
      </c>
      <c r="C1" s="995"/>
      <c r="D1" s="995"/>
      <c r="E1" s="995"/>
      <c r="F1" s="995"/>
      <c r="G1" s="995"/>
    </row>
    <row r="3" spans="2:257" ht="15">
      <c r="B3" s="993" t="s">
        <v>549</v>
      </c>
      <c r="C3" s="993"/>
      <c r="D3" s="993"/>
      <c r="E3" s="993"/>
      <c r="F3" s="993"/>
      <c r="G3" s="993"/>
    </row>
    <row r="4" spans="2:257" s="24" customFormat="1" ht="15">
      <c r="B4" s="1005" t="s">
        <v>229</v>
      </c>
      <c r="C4" s="1005"/>
      <c r="D4" s="1005"/>
      <c r="E4" s="1005"/>
      <c r="F4" s="1005"/>
      <c r="G4" s="1005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  <c r="IW4" s="21"/>
    </row>
    <row r="5" spans="2:257" ht="15">
      <c r="B5" s="993" t="s">
        <v>470</v>
      </c>
      <c r="C5" s="993"/>
      <c r="D5" s="993"/>
      <c r="E5" s="993"/>
      <c r="F5" s="993"/>
      <c r="G5" s="993"/>
    </row>
    <row r="6" spans="2:257" ht="14.25" customHeight="1" thickBot="1">
      <c r="B6" s="125"/>
      <c r="C6" s="125"/>
      <c r="D6" s="125"/>
      <c r="E6" s="125"/>
      <c r="F6" s="125"/>
      <c r="G6" s="125"/>
    </row>
    <row r="7" spans="2:257" s="22" customFormat="1">
      <c r="B7" s="996" t="s">
        <v>41</v>
      </c>
      <c r="C7" s="999" t="s">
        <v>481</v>
      </c>
      <c r="D7" s="999" t="s">
        <v>473</v>
      </c>
      <c r="E7" s="999" t="s">
        <v>329</v>
      </c>
      <c r="F7" s="999" t="s">
        <v>474</v>
      </c>
      <c r="G7" s="1002" t="s">
        <v>224</v>
      </c>
      <c r="I7" s="361"/>
      <c r="J7" s="361"/>
      <c r="K7" s="361"/>
      <c r="L7" s="361"/>
      <c r="M7" s="361"/>
      <c r="N7" s="361"/>
      <c r="O7" s="361"/>
      <c r="P7" s="361"/>
      <c r="Q7" s="361"/>
      <c r="R7" s="361"/>
      <c r="S7" s="361"/>
      <c r="T7" s="361"/>
    </row>
    <row r="8" spans="2:257" s="22" customFormat="1">
      <c r="B8" s="997"/>
      <c r="C8" s="1000"/>
      <c r="D8" s="1000"/>
      <c r="E8" s="1000"/>
      <c r="F8" s="1000"/>
      <c r="G8" s="1003"/>
      <c r="I8" s="361"/>
      <c r="J8" s="361"/>
      <c r="K8" s="361"/>
      <c r="L8" s="361"/>
      <c r="M8" s="361"/>
      <c r="N8" s="361"/>
      <c r="O8" s="361"/>
      <c r="P8" s="361"/>
      <c r="Q8" s="361"/>
      <c r="R8" s="361"/>
      <c r="S8" s="361"/>
      <c r="T8" s="361"/>
    </row>
    <row r="9" spans="2:257" s="22" customFormat="1">
      <c r="B9" s="997"/>
      <c r="C9" s="1000"/>
      <c r="D9" s="1000"/>
      <c r="E9" s="1000"/>
      <c r="F9" s="1000"/>
      <c r="G9" s="1003"/>
      <c r="I9" s="361"/>
      <c r="J9" s="362"/>
      <c r="K9" s="362"/>
      <c r="L9" s="362"/>
      <c r="M9" s="362"/>
      <c r="N9" s="362"/>
      <c r="O9" s="362"/>
      <c r="P9" s="361"/>
      <c r="Q9" s="361"/>
      <c r="R9" s="362"/>
      <c r="S9" s="362"/>
      <c r="T9" s="361"/>
    </row>
    <row r="10" spans="2:257" s="22" customFormat="1" ht="13.5" thickBot="1">
      <c r="B10" s="998"/>
      <c r="C10" s="1001"/>
      <c r="D10" s="1001"/>
      <c r="E10" s="1001"/>
      <c r="F10" s="1001"/>
      <c r="G10" s="1004"/>
      <c r="I10" s="362"/>
      <c r="J10" s="362"/>
      <c r="K10" s="362"/>
      <c r="L10" s="362"/>
      <c r="M10" s="362"/>
      <c r="N10" s="362"/>
      <c r="O10" s="362"/>
      <c r="P10" s="362"/>
      <c r="Q10" s="362"/>
      <c r="R10" s="362"/>
      <c r="S10" s="362"/>
      <c r="T10" s="361"/>
    </row>
    <row r="11" spans="2:257">
      <c r="B11" s="359">
        <v>2006</v>
      </c>
      <c r="C11" s="353">
        <v>35185.9</v>
      </c>
      <c r="D11" s="353">
        <v>21026.7</v>
      </c>
      <c r="E11" s="353">
        <v>12798.8</v>
      </c>
      <c r="F11" s="353">
        <v>352</v>
      </c>
      <c r="G11" s="354">
        <v>1008.4</v>
      </c>
    </row>
    <row r="12" spans="2:257">
      <c r="B12" s="359">
        <v>2007</v>
      </c>
      <c r="C12" s="353">
        <v>38115.599999999999</v>
      </c>
      <c r="D12" s="353">
        <v>22693.4</v>
      </c>
      <c r="E12" s="353">
        <v>14021.5</v>
      </c>
      <c r="F12" s="353">
        <v>349.2</v>
      </c>
      <c r="G12" s="354">
        <v>1051.5</v>
      </c>
    </row>
    <row r="13" spans="2:257">
      <c r="B13" s="359">
        <v>2008</v>
      </c>
      <c r="C13" s="353">
        <v>37345.5</v>
      </c>
      <c r="D13" s="353">
        <v>23322.7</v>
      </c>
      <c r="E13" s="353">
        <v>12663.4</v>
      </c>
      <c r="F13" s="353">
        <v>359.2</v>
      </c>
      <c r="G13" s="354">
        <v>1000.2</v>
      </c>
    </row>
    <row r="14" spans="2:257">
      <c r="B14" s="359">
        <v>2009</v>
      </c>
      <c r="C14" s="353">
        <v>36546.300000000003</v>
      </c>
      <c r="D14" s="353">
        <v>22241.200000000001</v>
      </c>
      <c r="E14" s="353">
        <v>12972.1</v>
      </c>
      <c r="F14" s="353">
        <v>307.89999999999998</v>
      </c>
      <c r="G14" s="354">
        <v>1025.0999999999999</v>
      </c>
    </row>
    <row r="15" spans="2:257">
      <c r="B15" s="359">
        <v>2010</v>
      </c>
      <c r="C15" s="353">
        <v>38230.199999999997</v>
      </c>
      <c r="D15" s="353">
        <v>23535.5</v>
      </c>
      <c r="E15" s="353">
        <v>13339.7</v>
      </c>
      <c r="F15" s="353">
        <v>321.60000000000002</v>
      </c>
      <c r="G15" s="354">
        <v>1033.4000000000001</v>
      </c>
    </row>
    <row r="16" spans="2:257">
      <c r="B16" s="129">
        <v>2011</v>
      </c>
      <c r="C16" s="353">
        <v>39109</v>
      </c>
      <c r="D16" s="353">
        <v>24269.600000000002</v>
      </c>
      <c r="E16" s="353">
        <v>13477</v>
      </c>
      <c r="F16" s="353">
        <v>327.7</v>
      </c>
      <c r="G16" s="354">
        <v>1034.7</v>
      </c>
      <c r="H16" s="22"/>
    </row>
    <row r="17" spans="2:8">
      <c r="B17" s="129">
        <v>2012</v>
      </c>
      <c r="C17" s="353">
        <v>37504.899999999994</v>
      </c>
      <c r="D17" s="353">
        <v>22902.1</v>
      </c>
      <c r="E17" s="353">
        <v>13229.699999999999</v>
      </c>
      <c r="F17" s="353">
        <v>340.4</v>
      </c>
      <c r="G17" s="354">
        <v>1032.7</v>
      </c>
      <c r="H17" s="22"/>
    </row>
    <row r="18" spans="2:8">
      <c r="B18" s="129">
        <v>2013</v>
      </c>
      <c r="C18" s="353">
        <v>38222.699999999997</v>
      </c>
      <c r="D18" s="353">
        <v>23433.200000000001</v>
      </c>
      <c r="E18" s="353">
        <v>13422.8</v>
      </c>
      <c r="F18" s="353">
        <v>352</v>
      </c>
      <c r="G18" s="354">
        <v>1014.7</v>
      </c>
      <c r="H18" s="22"/>
    </row>
    <row r="19" spans="2:8">
      <c r="B19" s="129">
        <v>2014</v>
      </c>
      <c r="C19" s="353">
        <v>41408.6</v>
      </c>
      <c r="D19" s="353">
        <v>26123.1</v>
      </c>
      <c r="E19" s="353">
        <v>13909.9</v>
      </c>
      <c r="F19" s="353">
        <v>384</v>
      </c>
      <c r="G19" s="354">
        <v>991.6</v>
      </c>
      <c r="H19" s="22"/>
    </row>
    <row r="20" spans="2:8" ht="13.5" thickBot="1">
      <c r="B20" s="130" t="s">
        <v>786</v>
      </c>
      <c r="C20" s="355">
        <v>39429.300000000003</v>
      </c>
      <c r="D20" s="355">
        <v>23464.500000000004</v>
      </c>
      <c r="E20" s="355">
        <v>14590.3</v>
      </c>
      <c r="F20" s="355">
        <v>379.1</v>
      </c>
      <c r="G20" s="356">
        <v>995.4</v>
      </c>
      <c r="H20" s="22"/>
    </row>
    <row r="21" spans="2:8">
      <c r="B21" s="33"/>
      <c r="C21" s="363"/>
      <c r="D21" s="363"/>
      <c r="E21" s="363"/>
      <c r="F21" s="363"/>
      <c r="G21" s="363"/>
      <c r="H21" s="22"/>
    </row>
    <row r="22" spans="2:8">
      <c r="B22" s="23" t="s">
        <v>225</v>
      </c>
      <c r="C22" s="22"/>
      <c r="D22" s="22"/>
      <c r="E22" s="22"/>
      <c r="F22" s="22"/>
      <c r="G22" s="22"/>
      <c r="H22" s="22"/>
    </row>
    <row r="23" spans="2:8">
      <c r="B23" s="23"/>
      <c r="C23" s="22"/>
      <c r="D23" s="22"/>
      <c r="E23" s="22"/>
      <c r="F23" s="22"/>
      <c r="G23" s="22"/>
      <c r="H23" s="22"/>
    </row>
    <row r="24" spans="2:8">
      <c r="B24" s="23"/>
      <c r="C24" s="22"/>
      <c r="D24" s="22"/>
      <c r="E24" s="22"/>
      <c r="F24" s="22"/>
      <c r="G24" s="22"/>
      <c r="H24" s="22"/>
    </row>
    <row r="25" spans="2:8">
      <c r="B25" s="23"/>
      <c r="C25" s="22"/>
      <c r="D25" s="22"/>
      <c r="E25" s="22"/>
      <c r="F25" s="22"/>
      <c r="G25" s="22"/>
      <c r="H25" s="22"/>
    </row>
    <row r="26" spans="2:8">
      <c r="B26" s="23"/>
      <c r="C26" s="22"/>
      <c r="D26" s="22"/>
      <c r="E26" s="22"/>
      <c r="F26" s="22"/>
      <c r="G26" s="22"/>
      <c r="H26" s="22"/>
    </row>
    <row r="27" spans="2:8">
      <c r="B27" s="23"/>
      <c r="C27" s="22"/>
      <c r="D27" s="22"/>
      <c r="E27" s="22"/>
      <c r="F27" s="22"/>
      <c r="G27" s="22"/>
      <c r="H27" s="22"/>
    </row>
    <row r="28" spans="2:8">
      <c r="B28" s="23"/>
      <c r="C28" s="22"/>
      <c r="D28" s="22"/>
      <c r="E28" s="22"/>
      <c r="F28" s="22"/>
      <c r="G28" s="22"/>
      <c r="H28" s="22"/>
    </row>
    <row r="29" spans="2:8">
      <c r="B29" s="23"/>
    </row>
    <row r="30" spans="2:8">
      <c r="B30" s="23"/>
    </row>
    <row r="31" spans="2:8">
      <c r="B31" s="23"/>
    </row>
    <row r="32" spans="2:8">
      <c r="B32" s="23"/>
    </row>
    <row r="33" spans="2:2">
      <c r="B33" s="23"/>
    </row>
    <row r="34" spans="2:2">
      <c r="B34" s="23"/>
    </row>
    <row r="35" spans="2:2">
      <c r="B35" s="23"/>
    </row>
    <row r="36" spans="2:2">
      <c r="B36" s="23"/>
    </row>
    <row r="37" spans="2:2">
      <c r="B37" s="23"/>
    </row>
    <row r="38" spans="2:2">
      <c r="B38" s="23"/>
    </row>
    <row r="39" spans="2:2">
      <c r="B39" s="23"/>
    </row>
    <row r="40" spans="2:2">
      <c r="B40" s="23"/>
    </row>
    <row r="41" spans="2:2">
      <c r="B41" s="23"/>
    </row>
    <row r="42" spans="2:2">
      <c r="B42" s="23"/>
    </row>
    <row r="43" spans="2:2">
      <c r="B43" s="23"/>
    </row>
    <row r="44" spans="2:2">
      <c r="B44" s="23"/>
    </row>
    <row r="45" spans="2:2">
      <c r="B45" s="23"/>
    </row>
    <row r="46" spans="2:2">
      <c r="B46" s="23"/>
    </row>
    <row r="47" spans="2:2">
      <c r="B47" s="23"/>
    </row>
    <row r="48" spans="2:2">
      <c r="B48" s="23"/>
    </row>
    <row r="49" spans="2:2">
      <c r="B49" s="23"/>
    </row>
    <row r="50" spans="2:2">
      <c r="B50" s="23"/>
    </row>
  </sheetData>
  <mergeCells count="10">
    <mergeCell ref="B4:G4"/>
    <mergeCell ref="B5:G5"/>
    <mergeCell ref="B1:G1"/>
    <mergeCell ref="B3:G3"/>
    <mergeCell ref="F7:F10"/>
    <mergeCell ref="G7:G10"/>
    <mergeCell ref="B7:B10"/>
    <mergeCell ref="C7:C10"/>
    <mergeCell ref="D7:D10"/>
    <mergeCell ref="E7:E10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58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N44"/>
  <sheetViews>
    <sheetView view="pageBreakPreview" topLeftCell="A4" zoomScale="75" zoomScaleNormal="75" workbookViewId="0">
      <selection activeCell="J49" sqref="J49"/>
    </sheetView>
  </sheetViews>
  <sheetFormatPr baseColWidth="10" defaultColWidth="11.42578125" defaultRowHeight="12.75"/>
  <cols>
    <col min="1" max="13" width="15.85546875" style="21" customWidth="1"/>
    <col min="14" max="16384" width="11.42578125" style="21"/>
  </cols>
  <sheetData>
    <row r="1" spans="1:14" ht="18">
      <c r="A1" s="995" t="s">
        <v>439</v>
      </c>
      <c r="B1" s="995"/>
      <c r="C1" s="995"/>
      <c r="D1" s="995"/>
      <c r="E1" s="995"/>
      <c r="F1" s="995"/>
      <c r="G1" s="995"/>
      <c r="H1" s="995"/>
      <c r="I1" s="995"/>
      <c r="J1" s="995"/>
      <c r="K1" s="995"/>
      <c r="L1" s="995"/>
      <c r="M1" s="995"/>
    </row>
    <row r="3" spans="1:14" ht="15">
      <c r="A3" s="993" t="s">
        <v>550</v>
      </c>
      <c r="B3" s="993"/>
      <c r="C3" s="993"/>
      <c r="D3" s="993"/>
      <c r="E3" s="993"/>
      <c r="F3" s="993"/>
      <c r="G3" s="993"/>
      <c r="H3" s="993"/>
      <c r="I3" s="993"/>
      <c r="J3" s="993"/>
      <c r="K3" s="993"/>
      <c r="L3" s="993"/>
      <c r="M3" s="993"/>
    </row>
    <row r="4" spans="1:14" ht="15">
      <c r="A4" s="993" t="s">
        <v>230</v>
      </c>
      <c r="B4" s="993"/>
      <c r="C4" s="993"/>
      <c r="D4" s="993"/>
      <c r="E4" s="993"/>
      <c r="F4" s="993"/>
      <c r="G4" s="993"/>
      <c r="H4" s="993"/>
      <c r="I4" s="993"/>
      <c r="J4" s="993"/>
      <c r="K4" s="993"/>
      <c r="L4" s="993"/>
      <c r="M4" s="993"/>
    </row>
    <row r="5" spans="1:14" ht="15">
      <c r="A5" s="993" t="s">
        <v>472</v>
      </c>
      <c r="B5" s="993"/>
      <c r="C5" s="993"/>
      <c r="D5" s="993"/>
      <c r="E5" s="993"/>
      <c r="F5" s="993"/>
      <c r="G5" s="993"/>
      <c r="H5" s="993"/>
      <c r="I5" s="993"/>
      <c r="J5" s="993"/>
      <c r="K5" s="993"/>
      <c r="L5" s="993"/>
      <c r="M5" s="993"/>
    </row>
    <row r="6" spans="1:14" ht="14.25" customHeight="1" thickBot="1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</row>
    <row r="7" spans="1:14" s="22" customFormat="1" ht="38.25" customHeight="1">
      <c r="A7" s="996" t="s">
        <v>41</v>
      </c>
      <c r="B7" s="999" t="s">
        <v>475</v>
      </c>
      <c r="C7" s="999" t="s">
        <v>476</v>
      </c>
      <c r="D7" s="999" t="s">
        <v>477</v>
      </c>
      <c r="E7" s="999" t="s">
        <v>231</v>
      </c>
      <c r="F7" s="999" t="s">
        <v>316</v>
      </c>
      <c r="G7" s="999" t="s">
        <v>478</v>
      </c>
      <c r="H7" s="999" t="s">
        <v>232</v>
      </c>
      <c r="I7" s="999" t="s">
        <v>317</v>
      </c>
      <c r="J7" s="999" t="s">
        <v>479</v>
      </c>
      <c r="K7" s="999" t="s">
        <v>480</v>
      </c>
      <c r="L7" s="1006" t="s">
        <v>233</v>
      </c>
      <c r="M7" s="1002" t="s">
        <v>319</v>
      </c>
    </row>
    <row r="8" spans="1:14" s="22" customFormat="1" ht="21.75" customHeight="1">
      <c r="A8" s="997"/>
      <c r="B8" s="1000"/>
      <c r="C8" s="1000"/>
      <c r="D8" s="1000"/>
      <c r="E8" s="1000"/>
      <c r="F8" s="1000"/>
      <c r="G8" s="1000"/>
      <c r="H8" s="1000"/>
      <c r="I8" s="1000"/>
      <c r="J8" s="1000"/>
      <c r="K8" s="1000"/>
      <c r="L8" s="1000"/>
      <c r="M8" s="1003"/>
    </row>
    <row r="9" spans="1:14" s="22" customFormat="1">
      <c r="A9" s="997"/>
      <c r="B9" s="1000"/>
      <c r="C9" s="1000"/>
      <c r="D9" s="1000"/>
      <c r="E9" s="1000"/>
      <c r="F9" s="1000"/>
      <c r="G9" s="1000"/>
      <c r="H9" s="1000"/>
      <c r="I9" s="1000"/>
      <c r="J9" s="1000"/>
      <c r="K9" s="1000"/>
      <c r="L9" s="1000"/>
      <c r="M9" s="1003"/>
    </row>
    <row r="10" spans="1:14" s="22" customFormat="1" ht="13.5" thickBot="1">
      <c r="A10" s="998"/>
      <c r="B10" s="1001"/>
      <c r="C10" s="1001"/>
      <c r="D10" s="1001"/>
      <c r="E10" s="1001"/>
      <c r="F10" s="1001"/>
      <c r="G10" s="1001"/>
      <c r="H10" s="1001"/>
      <c r="I10" s="1001"/>
      <c r="J10" s="1001"/>
      <c r="K10" s="1001"/>
      <c r="L10" s="1001"/>
      <c r="M10" s="1004"/>
    </row>
    <row r="11" spans="1:14">
      <c r="A11" s="129">
        <v>2006</v>
      </c>
      <c r="B11" s="353">
        <v>15598.3</v>
      </c>
      <c r="C11" s="353">
        <v>956.3</v>
      </c>
      <c r="D11" s="353">
        <v>1554</v>
      </c>
      <c r="E11" s="353">
        <v>1180.2</v>
      </c>
      <c r="F11" s="353">
        <v>696.2</v>
      </c>
      <c r="G11" s="353">
        <v>534.5</v>
      </c>
      <c r="H11" s="353">
        <v>6950.8</v>
      </c>
      <c r="I11" s="353">
        <v>1246.0999999999999</v>
      </c>
      <c r="J11" s="353">
        <v>472.7</v>
      </c>
      <c r="K11" s="353">
        <v>545.1</v>
      </c>
      <c r="L11" s="353">
        <v>322.3</v>
      </c>
      <c r="M11" s="354">
        <v>1140.0999999999999</v>
      </c>
      <c r="N11" s="22"/>
    </row>
    <row r="12" spans="1:14">
      <c r="A12" s="129">
        <v>2007</v>
      </c>
      <c r="B12" s="353">
        <v>17320.3</v>
      </c>
      <c r="C12" s="353">
        <v>863.6</v>
      </c>
      <c r="D12" s="353">
        <v>1398.1</v>
      </c>
      <c r="E12" s="353">
        <v>1425.6</v>
      </c>
      <c r="F12" s="353">
        <v>693.6</v>
      </c>
      <c r="G12" s="353">
        <v>568</v>
      </c>
      <c r="H12" s="353">
        <v>8496.2000000000007</v>
      </c>
      <c r="I12" s="353">
        <v>1317.2</v>
      </c>
      <c r="J12" s="353">
        <v>473.9</v>
      </c>
      <c r="K12" s="353">
        <v>390.7</v>
      </c>
      <c r="L12" s="353">
        <v>295.8</v>
      </c>
      <c r="M12" s="354">
        <v>1397.6</v>
      </c>
      <c r="N12" s="22"/>
    </row>
    <row r="13" spans="1:14">
      <c r="A13" s="129">
        <v>2008</v>
      </c>
      <c r="B13" s="353">
        <v>18741.8</v>
      </c>
      <c r="C13" s="353">
        <v>807.2</v>
      </c>
      <c r="D13" s="353">
        <v>1621.5</v>
      </c>
      <c r="E13" s="353">
        <v>1595.1</v>
      </c>
      <c r="F13" s="353">
        <v>760.2</v>
      </c>
      <c r="G13" s="353">
        <v>564.9</v>
      </c>
      <c r="H13" s="353">
        <v>9220.9</v>
      </c>
      <c r="I13" s="353">
        <v>1402</v>
      </c>
      <c r="J13" s="353">
        <v>474.9</v>
      </c>
      <c r="K13" s="353">
        <v>439</v>
      </c>
      <c r="L13" s="353">
        <v>421</v>
      </c>
      <c r="M13" s="354">
        <v>1435.1</v>
      </c>
      <c r="N13" s="22"/>
    </row>
    <row r="14" spans="1:14">
      <c r="A14" s="129">
        <v>2009</v>
      </c>
      <c r="B14" s="353">
        <v>16992.3</v>
      </c>
      <c r="C14" s="353">
        <v>768.2</v>
      </c>
      <c r="D14" s="353">
        <v>1320.6</v>
      </c>
      <c r="E14" s="353">
        <v>1193</v>
      </c>
      <c r="F14" s="353">
        <v>682.8</v>
      </c>
      <c r="G14" s="353">
        <v>575.79999999999995</v>
      </c>
      <c r="H14" s="353">
        <v>8388.1</v>
      </c>
      <c r="I14" s="353">
        <v>1432.6</v>
      </c>
      <c r="J14" s="353">
        <v>481.2</v>
      </c>
      <c r="K14" s="353">
        <v>368</v>
      </c>
      <c r="L14" s="353">
        <v>469</v>
      </c>
      <c r="M14" s="354">
        <v>1313</v>
      </c>
      <c r="N14" s="22"/>
    </row>
    <row r="15" spans="1:14">
      <c r="A15" s="129">
        <v>2010</v>
      </c>
      <c r="B15" s="353">
        <v>18005.099999999999</v>
      </c>
      <c r="C15" s="353">
        <v>764</v>
      </c>
      <c r="D15" s="353">
        <v>1452.5</v>
      </c>
      <c r="E15" s="353">
        <v>1428.1</v>
      </c>
      <c r="F15" s="353">
        <v>692.2</v>
      </c>
      <c r="G15" s="353">
        <v>579.5</v>
      </c>
      <c r="H15" s="353">
        <v>8943.6</v>
      </c>
      <c r="I15" s="353">
        <v>1443.2</v>
      </c>
      <c r="J15" s="353">
        <v>493.2</v>
      </c>
      <c r="K15" s="353">
        <v>389.6</v>
      </c>
      <c r="L15" s="353">
        <v>397</v>
      </c>
      <c r="M15" s="354">
        <v>1422.2</v>
      </c>
      <c r="N15" s="22"/>
    </row>
    <row r="16" spans="1:14">
      <c r="A16" s="129">
        <v>2011</v>
      </c>
      <c r="B16" s="353">
        <v>19714.8</v>
      </c>
      <c r="C16" s="353">
        <v>759.7</v>
      </c>
      <c r="D16" s="353">
        <v>1767.1</v>
      </c>
      <c r="E16" s="353">
        <v>1658.9</v>
      </c>
      <c r="F16" s="353">
        <v>719.6</v>
      </c>
      <c r="G16" s="353">
        <v>558.79999999999995</v>
      </c>
      <c r="H16" s="353">
        <v>10115.6</v>
      </c>
      <c r="I16" s="353">
        <v>1432.6</v>
      </c>
      <c r="J16" s="353">
        <v>511.6</v>
      </c>
      <c r="K16" s="353">
        <v>415.1</v>
      </c>
      <c r="L16" s="353">
        <v>338</v>
      </c>
      <c r="M16" s="354">
        <v>1437.8</v>
      </c>
      <c r="N16" s="22"/>
    </row>
    <row r="17" spans="1:14" s="25" customFormat="1">
      <c r="A17" s="129">
        <v>2012</v>
      </c>
      <c r="B17" s="353">
        <v>20625.099999999999</v>
      </c>
      <c r="C17" s="353">
        <v>799.1</v>
      </c>
      <c r="D17" s="353">
        <v>1942.3</v>
      </c>
      <c r="E17" s="353">
        <v>1760.7</v>
      </c>
      <c r="F17" s="353">
        <v>744.2</v>
      </c>
      <c r="G17" s="353">
        <v>541.70000000000005</v>
      </c>
      <c r="H17" s="353">
        <v>10588.1</v>
      </c>
      <c r="I17" s="353">
        <v>1464.4</v>
      </c>
      <c r="J17" s="353">
        <v>512</v>
      </c>
      <c r="K17" s="353">
        <v>442.6</v>
      </c>
      <c r="L17" s="353">
        <v>293</v>
      </c>
      <c r="M17" s="354">
        <v>1537</v>
      </c>
      <c r="N17" s="361"/>
    </row>
    <row r="18" spans="1:14" s="25" customFormat="1">
      <c r="A18" s="129">
        <v>2013</v>
      </c>
      <c r="B18" s="353">
        <v>21445.200000000001</v>
      </c>
      <c r="C18" s="353">
        <v>867.1</v>
      </c>
      <c r="D18" s="353">
        <v>1978.4</v>
      </c>
      <c r="E18" s="353">
        <v>1952.1</v>
      </c>
      <c r="F18" s="353">
        <v>857.4</v>
      </c>
      <c r="G18" s="353">
        <v>545</v>
      </c>
      <c r="H18" s="353">
        <v>10733.3</v>
      </c>
      <c r="I18" s="353">
        <v>1533.6</v>
      </c>
      <c r="J18" s="353">
        <v>515.4</v>
      </c>
      <c r="K18" s="353">
        <v>468.7</v>
      </c>
      <c r="L18" s="353">
        <v>305</v>
      </c>
      <c r="M18" s="354">
        <v>1689.2</v>
      </c>
      <c r="N18" s="361"/>
    </row>
    <row r="19" spans="1:14" s="25" customFormat="1">
      <c r="A19" s="129">
        <v>2014</v>
      </c>
      <c r="B19" s="353">
        <v>20997.800000000003</v>
      </c>
      <c r="C19" s="353">
        <v>903.6</v>
      </c>
      <c r="D19" s="353">
        <v>1972.1</v>
      </c>
      <c r="E19" s="353">
        <v>1984.3</v>
      </c>
      <c r="F19" s="353">
        <v>975.8</v>
      </c>
      <c r="G19" s="353">
        <v>564.6</v>
      </c>
      <c r="H19" s="353">
        <v>10132.6</v>
      </c>
      <c r="I19" s="353">
        <v>1144.3</v>
      </c>
      <c r="J19" s="353">
        <v>518.9</v>
      </c>
      <c r="K19" s="353">
        <v>520.20000000000005</v>
      </c>
      <c r="L19" s="353">
        <v>295</v>
      </c>
      <c r="M19" s="354">
        <v>1986.4</v>
      </c>
      <c r="N19" s="361"/>
    </row>
    <row r="20" spans="1:14" s="25" customFormat="1">
      <c r="A20" s="129" t="s">
        <v>786</v>
      </c>
      <c r="B20" s="353">
        <v>21495.5</v>
      </c>
      <c r="C20" s="353">
        <v>906.3</v>
      </c>
      <c r="D20" s="353">
        <v>1897.1</v>
      </c>
      <c r="E20" s="353">
        <v>2009.2</v>
      </c>
      <c r="F20" s="353">
        <v>915.4</v>
      </c>
      <c r="G20" s="353">
        <v>587.70000000000005</v>
      </c>
      <c r="H20" s="353">
        <v>10781.2</v>
      </c>
      <c r="I20" s="353">
        <v>1147.8</v>
      </c>
      <c r="J20" s="353">
        <v>516.5</v>
      </c>
      <c r="K20" s="353">
        <v>484.20000000000005</v>
      </c>
      <c r="L20" s="353">
        <v>318</v>
      </c>
      <c r="M20" s="354">
        <v>1932.1</v>
      </c>
      <c r="N20" s="361"/>
    </row>
    <row r="21" spans="1:14" s="25" customFormat="1" ht="13.5" thickBot="1">
      <c r="A21" s="130" t="s">
        <v>787</v>
      </c>
      <c r="B21" s="355">
        <v>21310.300000000003</v>
      </c>
      <c r="C21" s="355">
        <v>924</v>
      </c>
      <c r="D21" s="355">
        <v>1782.4</v>
      </c>
      <c r="E21" s="355">
        <v>1726.3</v>
      </c>
      <c r="F21" s="355">
        <v>984.8</v>
      </c>
      <c r="G21" s="355">
        <v>618.5</v>
      </c>
      <c r="H21" s="355">
        <v>10861.5</v>
      </c>
      <c r="I21" s="355">
        <v>1132.9000000000001</v>
      </c>
      <c r="J21" s="355">
        <v>507.7</v>
      </c>
      <c r="K21" s="355">
        <v>479.9</v>
      </c>
      <c r="L21" s="355">
        <v>347.8</v>
      </c>
      <c r="M21" s="356">
        <v>1944.5</v>
      </c>
      <c r="N21" s="361"/>
    </row>
    <row r="22" spans="1:14" s="25" customFormat="1" ht="22.5" customHeight="1">
      <c r="A22" s="124" t="s">
        <v>234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357"/>
      <c r="M22" s="357"/>
      <c r="N22" s="361"/>
    </row>
    <row r="23" spans="1:14" s="25" customFormat="1">
      <c r="A23" s="23" t="s">
        <v>225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61"/>
    </row>
    <row r="24" spans="1:14">
      <c r="A24" s="23" t="s">
        <v>226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1:14">
      <c r="A25" s="23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</row>
    <row r="26" spans="1:14">
      <c r="A26" s="23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</row>
    <row r="27" spans="1:14">
      <c r="A27" s="23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>
      <c r="A28" s="23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14">
      <c r="A29" s="23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</row>
    <row r="30" spans="1:14">
      <c r="A30" s="23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</row>
    <row r="31" spans="1:14">
      <c r="A31" s="23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</row>
    <row r="32" spans="1:14">
      <c r="A32" s="23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</row>
    <row r="33" spans="1:14">
      <c r="A33" s="23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</row>
    <row r="34" spans="1:14">
      <c r="A34" s="23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</row>
    <row r="35" spans="1:14">
      <c r="A35" s="23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</row>
    <row r="36" spans="1:14">
      <c r="A36" s="23"/>
    </row>
    <row r="37" spans="1:14">
      <c r="A37" s="23"/>
    </row>
    <row r="38" spans="1:14">
      <c r="A38" s="23"/>
    </row>
    <row r="39" spans="1:14">
      <c r="A39" s="23"/>
    </row>
    <row r="40" spans="1:14">
      <c r="A40" s="23"/>
    </row>
    <row r="41" spans="1:14">
      <c r="A41" s="23"/>
    </row>
    <row r="42" spans="1:14">
      <c r="A42" s="23"/>
    </row>
    <row r="43" spans="1:14">
      <c r="A43" s="23"/>
    </row>
    <row r="44" spans="1:14">
      <c r="A44" s="23"/>
    </row>
  </sheetData>
  <mergeCells count="17">
    <mergeCell ref="A1:M1"/>
    <mergeCell ref="B7:B10"/>
    <mergeCell ref="A7:A10"/>
    <mergeCell ref="C7:C10"/>
    <mergeCell ref="D7:D10"/>
    <mergeCell ref="E7:E10"/>
    <mergeCell ref="F7:F10"/>
    <mergeCell ref="M7:M10"/>
    <mergeCell ref="L7:L10"/>
    <mergeCell ref="A3:M3"/>
    <mergeCell ref="A4:M4"/>
    <mergeCell ref="A5:M5"/>
    <mergeCell ref="G7:G10"/>
    <mergeCell ref="H7:H10"/>
    <mergeCell ref="I7:I10"/>
    <mergeCell ref="J7:J10"/>
    <mergeCell ref="K7:K10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60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B1:P54"/>
  <sheetViews>
    <sheetView view="pageBreakPreview" zoomScale="75" zoomScaleNormal="75" workbookViewId="0">
      <selection activeCell="J49" sqref="J49"/>
    </sheetView>
  </sheetViews>
  <sheetFormatPr baseColWidth="10" defaultColWidth="11.42578125" defaultRowHeight="12.75"/>
  <cols>
    <col min="1" max="1" width="11.42578125" style="21"/>
    <col min="2" max="2" width="19.42578125" style="21" customWidth="1"/>
    <col min="3" max="14" width="15.7109375" style="21" customWidth="1"/>
    <col min="15" max="16384" width="11.42578125" style="21"/>
  </cols>
  <sheetData>
    <row r="1" spans="2:16" ht="18">
      <c r="B1" s="995" t="s">
        <v>439</v>
      </c>
      <c r="C1" s="995"/>
      <c r="D1" s="995"/>
      <c r="E1" s="995"/>
      <c r="F1" s="995"/>
      <c r="G1" s="995"/>
      <c r="H1" s="995"/>
      <c r="I1" s="995"/>
      <c r="J1" s="995"/>
      <c r="K1" s="995"/>
      <c r="L1" s="995"/>
      <c r="M1" s="995"/>
      <c r="N1" s="995"/>
    </row>
    <row r="3" spans="2:16" ht="15">
      <c r="B3" s="993" t="s">
        <v>551</v>
      </c>
      <c r="C3" s="993"/>
      <c r="D3" s="993"/>
      <c r="E3" s="993"/>
      <c r="F3" s="993"/>
      <c r="G3" s="993"/>
      <c r="H3" s="993"/>
      <c r="I3" s="993"/>
      <c r="J3" s="993"/>
      <c r="K3" s="993"/>
      <c r="L3" s="993"/>
      <c r="M3" s="993"/>
      <c r="N3" s="993"/>
    </row>
    <row r="4" spans="2:16" ht="15">
      <c r="B4" s="993" t="s">
        <v>471</v>
      </c>
      <c r="C4" s="993"/>
      <c r="D4" s="993"/>
      <c r="E4" s="993"/>
      <c r="F4" s="993"/>
      <c r="G4" s="993"/>
      <c r="H4" s="993"/>
      <c r="I4" s="993"/>
      <c r="J4" s="993"/>
      <c r="K4" s="993"/>
      <c r="L4" s="993"/>
      <c r="M4" s="993"/>
      <c r="N4" s="993"/>
    </row>
    <row r="5" spans="2:16" ht="14.25" customHeight="1" thickBot="1"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</row>
    <row r="6" spans="2:16" ht="18.75" customHeight="1">
      <c r="B6" s="996" t="s">
        <v>41</v>
      </c>
      <c r="C6" s="999" t="s">
        <v>475</v>
      </c>
      <c r="D6" s="999" t="s">
        <v>476</v>
      </c>
      <c r="E6" s="999" t="s">
        <v>477</v>
      </c>
      <c r="F6" s="999" t="s">
        <v>231</v>
      </c>
      <c r="G6" s="999" t="s">
        <v>316</v>
      </c>
      <c r="H6" s="999" t="s">
        <v>478</v>
      </c>
      <c r="I6" s="999" t="s">
        <v>232</v>
      </c>
      <c r="J6" s="999" t="s">
        <v>317</v>
      </c>
      <c r="K6" s="999" t="s">
        <v>318</v>
      </c>
      <c r="L6" s="999" t="s">
        <v>480</v>
      </c>
      <c r="M6" s="1006" t="s">
        <v>233</v>
      </c>
      <c r="N6" s="1002" t="s">
        <v>319</v>
      </c>
    </row>
    <row r="7" spans="2:16" s="22" customFormat="1">
      <c r="B7" s="997"/>
      <c r="C7" s="1000"/>
      <c r="D7" s="1000"/>
      <c r="E7" s="1000"/>
      <c r="F7" s="1000"/>
      <c r="G7" s="1000"/>
      <c r="H7" s="1000"/>
      <c r="I7" s="1000"/>
      <c r="J7" s="1000"/>
      <c r="K7" s="1000"/>
      <c r="L7" s="1000"/>
      <c r="M7" s="1000"/>
      <c r="N7" s="1003"/>
    </row>
    <row r="8" spans="2:16" s="22" customFormat="1">
      <c r="B8" s="997"/>
      <c r="C8" s="1000"/>
      <c r="D8" s="1000"/>
      <c r="E8" s="1000"/>
      <c r="F8" s="1000"/>
      <c r="G8" s="1000"/>
      <c r="H8" s="1000"/>
      <c r="I8" s="1000"/>
      <c r="J8" s="1000"/>
      <c r="K8" s="1000"/>
      <c r="L8" s="1000"/>
      <c r="M8" s="1000"/>
      <c r="N8" s="1003"/>
    </row>
    <row r="9" spans="2:16" s="22" customFormat="1" ht="13.5" thickBot="1">
      <c r="B9" s="998"/>
      <c r="C9" s="1001"/>
      <c r="D9" s="1001"/>
      <c r="E9" s="1001"/>
      <c r="F9" s="1001"/>
      <c r="G9" s="1001"/>
      <c r="H9" s="1001"/>
      <c r="I9" s="1001"/>
      <c r="J9" s="1001"/>
      <c r="K9" s="1001"/>
      <c r="L9" s="1001"/>
      <c r="M9" s="1001"/>
      <c r="N9" s="1004"/>
    </row>
    <row r="10" spans="2:16" s="22" customFormat="1">
      <c r="B10" s="129">
        <v>2006</v>
      </c>
      <c r="C10" s="353">
        <v>100</v>
      </c>
      <c r="D10" s="353">
        <v>6.1307963047255152</v>
      </c>
      <c r="E10" s="353">
        <v>9.9626241321169626</v>
      </c>
      <c r="F10" s="353">
        <v>7.5662091381753145</v>
      </c>
      <c r="G10" s="353">
        <v>4.4633068988287192</v>
      </c>
      <c r="H10" s="353">
        <v>3.4266554688651976</v>
      </c>
      <c r="I10" s="353">
        <v>44.561266291839495</v>
      </c>
      <c r="J10" s="353">
        <v>7.9886910753094886</v>
      </c>
      <c r="K10" s="353">
        <v>3.0304584473949085</v>
      </c>
      <c r="L10" s="353">
        <v>3.4946115922889036</v>
      </c>
      <c r="M10" s="353">
        <v>2.066250809383074</v>
      </c>
      <c r="N10" s="354">
        <v>7.3091298410724246</v>
      </c>
      <c r="O10" s="364"/>
      <c r="P10" s="361"/>
    </row>
    <row r="11" spans="2:16" s="22" customFormat="1">
      <c r="B11" s="129">
        <v>2007</v>
      </c>
      <c r="C11" s="353">
        <v>100</v>
      </c>
      <c r="D11" s="353">
        <v>4.9860568234961296</v>
      </c>
      <c r="E11" s="353">
        <v>8.0720310849119237</v>
      </c>
      <c r="F11" s="353">
        <v>8.230804316322466</v>
      </c>
      <c r="G11" s="353">
        <v>4.0045495747764184</v>
      </c>
      <c r="H11" s="353">
        <v>3.2793889251340911</v>
      </c>
      <c r="I11" s="353">
        <v>49.053422862190615</v>
      </c>
      <c r="J11" s="353">
        <v>7.6049491059623682</v>
      </c>
      <c r="K11" s="353">
        <v>2.7360957951074751</v>
      </c>
      <c r="L11" s="353">
        <v>2.2557346004399461</v>
      </c>
      <c r="M11" s="353">
        <v>1.7078226127722962</v>
      </c>
      <c r="N11" s="354">
        <v>8.0691442988862772</v>
      </c>
      <c r="O11" s="364"/>
      <c r="P11" s="361"/>
    </row>
    <row r="12" spans="2:16" s="22" customFormat="1">
      <c r="B12" s="129">
        <v>2008</v>
      </c>
      <c r="C12" s="353">
        <v>100</v>
      </c>
      <c r="D12" s="353">
        <v>4.3069502395714396</v>
      </c>
      <c r="E12" s="353">
        <v>8.6517837134106657</v>
      </c>
      <c r="F12" s="353">
        <v>8.5109221099360788</v>
      </c>
      <c r="G12" s="353">
        <v>4.0561739000522898</v>
      </c>
      <c r="H12" s="353">
        <v>3.0141181743482481</v>
      </c>
      <c r="I12" s="353">
        <v>49.19964998025803</v>
      </c>
      <c r="J12" s="353">
        <v>7.4806048511882537</v>
      </c>
      <c r="K12" s="353">
        <v>2.5339081625030682</v>
      </c>
      <c r="L12" s="353">
        <v>2.3423577244448239</v>
      </c>
      <c r="M12" s="353">
        <v>2.2463157220757877</v>
      </c>
      <c r="N12" s="354">
        <v>7.6572154222113138</v>
      </c>
      <c r="O12" s="364"/>
      <c r="P12" s="361"/>
    </row>
    <row r="13" spans="2:16" s="22" customFormat="1">
      <c r="B13" s="129">
        <v>2009</v>
      </c>
      <c r="C13" s="353">
        <v>100</v>
      </c>
      <c r="D13" s="353">
        <v>4.5208712181399813</v>
      </c>
      <c r="E13" s="353">
        <v>7.771755442170865</v>
      </c>
      <c r="F13" s="353">
        <v>7.020827080501169</v>
      </c>
      <c r="G13" s="353">
        <v>4.0182906375240552</v>
      </c>
      <c r="H13" s="353">
        <v>3.3885936571270516</v>
      </c>
      <c r="I13" s="353">
        <v>49.364123750169199</v>
      </c>
      <c r="J13" s="353">
        <v>8.4308775151097848</v>
      </c>
      <c r="K13" s="353">
        <v>2.8318709062340002</v>
      </c>
      <c r="L13" s="353">
        <v>2.1656868110850209</v>
      </c>
      <c r="M13" s="353">
        <v>2.7600736804317254</v>
      </c>
      <c r="N13" s="354">
        <v>7.7270293015071534</v>
      </c>
      <c r="O13" s="364"/>
      <c r="P13" s="361"/>
    </row>
    <row r="14" spans="2:16" s="22" customFormat="1">
      <c r="B14" s="129">
        <v>2010</v>
      </c>
      <c r="C14" s="353">
        <v>100</v>
      </c>
      <c r="D14" s="353">
        <v>4.2432421924899062</v>
      </c>
      <c r="E14" s="353">
        <v>8.0671587494654293</v>
      </c>
      <c r="F14" s="353">
        <v>7.9316415904382653</v>
      </c>
      <c r="G14" s="353">
        <v>3.8444662901066926</v>
      </c>
      <c r="H14" s="353">
        <v>3.2185325268951579</v>
      </c>
      <c r="I14" s="353">
        <v>49.67259276538315</v>
      </c>
      <c r="J14" s="353">
        <v>8.0155067175411414</v>
      </c>
      <c r="K14" s="353">
        <v>2.739223886565473</v>
      </c>
      <c r="L14" s="353">
        <v>2.1638313588927582</v>
      </c>
      <c r="M14" s="353">
        <v>2.204930825155095</v>
      </c>
      <c r="N14" s="354">
        <v>7.898873097066943</v>
      </c>
      <c r="O14" s="364"/>
      <c r="P14" s="361"/>
    </row>
    <row r="15" spans="2:16" s="22" customFormat="1">
      <c r="B15" s="129">
        <v>2011</v>
      </c>
      <c r="C15" s="353">
        <v>100</v>
      </c>
      <c r="D15" s="353">
        <v>3.8534501998498594</v>
      </c>
      <c r="E15" s="353">
        <v>8.9633168989794463</v>
      </c>
      <c r="F15" s="353">
        <v>8.4144906364761507</v>
      </c>
      <c r="G15" s="353">
        <v>3.6500497088481749</v>
      </c>
      <c r="H15" s="353">
        <v>2.8344188122628684</v>
      </c>
      <c r="I15" s="353">
        <v>51.309675979467208</v>
      </c>
      <c r="J15" s="353">
        <v>7.2666220301499385</v>
      </c>
      <c r="K15" s="353">
        <v>2.59500476799156</v>
      </c>
      <c r="L15" s="353">
        <v>2.1055247834114477</v>
      </c>
      <c r="M15" s="353">
        <v>1.7144480288919999</v>
      </c>
      <c r="N15" s="354">
        <v>7.2929981536713537</v>
      </c>
      <c r="O15" s="364"/>
      <c r="P15" s="361"/>
    </row>
    <row r="16" spans="2:16" s="22" customFormat="1">
      <c r="B16" s="129">
        <v>2012</v>
      </c>
      <c r="C16" s="353">
        <v>100</v>
      </c>
      <c r="D16" s="353">
        <v>3.874405457428086</v>
      </c>
      <c r="E16" s="353">
        <v>9.4171664622232143</v>
      </c>
      <c r="F16" s="353">
        <v>8.5366858827351155</v>
      </c>
      <c r="G16" s="353">
        <v>3.6082249298185225</v>
      </c>
      <c r="H16" s="353">
        <v>2.626411508307839</v>
      </c>
      <c r="I16" s="353">
        <v>51.335993522455659</v>
      </c>
      <c r="J16" s="353">
        <v>7.1000867874580011</v>
      </c>
      <c r="K16" s="353">
        <v>2.4824122064862717</v>
      </c>
      <c r="L16" s="353">
        <v>2.1459289894352027</v>
      </c>
      <c r="M16" s="353">
        <v>1.4205991728524954</v>
      </c>
      <c r="N16" s="354">
        <v>7.4520850807996091</v>
      </c>
      <c r="O16" s="364"/>
      <c r="P16" s="361"/>
    </row>
    <row r="17" spans="2:16" s="22" customFormat="1">
      <c r="B17" s="129">
        <v>2013</v>
      </c>
      <c r="C17" s="353">
        <v>100</v>
      </c>
      <c r="D17" s="353">
        <v>4.0433290433290434</v>
      </c>
      <c r="E17" s="353">
        <v>9.225374442765748</v>
      </c>
      <c r="F17" s="353">
        <v>9.1027362766493187</v>
      </c>
      <c r="G17" s="353">
        <v>3.9980974763583457</v>
      </c>
      <c r="H17" s="353">
        <v>2.5413612370134109</v>
      </c>
      <c r="I17" s="353">
        <v>50.049894615112002</v>
      </c>
      <c r="J17" s="353">
        <v>7.1512506295114981</v>
      </c>
      <c r="K17" s="353">
        <v>2.4033350120306642</v>
      </c>
      <c r="L17" s="353">
        <v>2.1855706638315335</v>
      </c>
      <c r="M17" s="353">
        <v>1.4222296830992482</v>
      </c>
      <c r="N17" s="354">
        <v>7.8768209202991812</v>
      </c>
      <c r="O17" s="364"/>
      <c r="P17" s="361"/>
    </row>
    <row r="18" spans="2:16" s="22" customFormat="1">
      <c r="B18" s="129">
        <v>2014</v>
      </c>
      <c r="C18" s="353">
        <v>100</v>
      </c>
      <c r="D18" s="353">
        <v>4.6286893724347369</v>
      </c>
      <c r="E18" s="353">
        <v>9.4793669086495065</v>
      </c>
      <c r="F18" s="353">
        <v>9.5898886752974395</v>
      </c>
      <c r="G18" s="353">
        <v>4.4940795284404613</v>
      </c>
      <c r="H18" s="353">
        <v>2.6331574746248632</v>
      </c>
      <c r="I18" s="353">
        <v>47.786494617967811</v>
      </c>
      <c r="J18" s="353">
        <v>7.2046967027672952</v>
      </c>
      <c r="K18" s="353">
        <v>2.450843791179985</v>
      </c>
      <c r="L18" s="353">
        <v>2.3441005464687348</v>
      </c>
      <c r="M18" s="353">
        <v>1.4405614883597908</v>
      </c>
      <c r="N18" s="354">
        <v>7.9481208938093628</v>
      </c>
      <c r="O18" s="364"/>
      <c r="P18" s="361"/>
    </row>
    <row r="19" spans="2:16" s="22" customFormat="1">
      <c r="B19" s="129" t="s">
        <v>786</v>
      </c>
      <c r="C19" s="353">
        <v>100</v>
      </c>
      <c r="D19" s="353">
        <v>4.4725556081618389</v>
      </c>
      <c r="E19" s="353">
        <v>8.9156925566194261</v>
      </c>
      <c r="F19" s="353">
        <v>9.0977205135394765</v>
      </c>
      <c r="G19" s="353">
        <v>4.3741869647757508</v>
      </c>
      <c r="H19" s="353">
        <v>2.6715820343922512</v>
      </c>
      <c r="I19" s="353">
        <v>50.10641280814896</v>
      </c>
      <c r="J19" s="353">
        <v>6.9795770148334384</v>
      </c>
      <c r="K19" s="353">
        <v>2.3741777714445935</v>
      </c>
      <c r="L19" s="353">
        <v>2.2188104748815203</v>
      </c>
      <c r="M19" s="353">
        <v>1.4176116644985723</v>
      </c>
      <c r="N19" s="354">
        <v>7.3716725887041523</v>
      </c>
      <c r="O19" s="364"/>
      <c r="P19" s="361"/>
    </row>
    <row r="20" spans="2:16" s="22" customFormat="1" ht="13.5" thickBot="1">
      <c r="B20" s="130" t="s">
        <v>787</v>
      </c>
      <c r="C20" s="355">
        <v>100</v>
      </c>
      <c r="D20" s="355">
        <v>4.3359314509884888</v>
      </c>
      <c r="E20" s="355">
        <v>8.3640305392228171</v>
      </c>
      <c r="F20" s="355">
        <v>8.1007775582699431</v>
      </c>
      <c r="G20" s="355">
        <v>4.6212394945167352</v>
      </c>
      <c r="H20" s="355">
        <v>2.902352383589156</v>
      </c>
      <c r="I20" s="355">
        <v>50.96831109838903</v>
      </c>
      <c r="J20" s="355">
        <v>5.316208593966298</v>
      </c>
      <c r="K20" s="355">
        <v>2.382416014790969</v>
      </c>
      <c r="L20" s="355">
        <v>2.2519626659408827</v>
      </c>
      <c r="M20" s="355">
        <v>1.6320746305777016</v>
      </c>
      <c r="N20" s="356">
        <v>9.1246955697479599</v>
      </c>
      <c r="O20" s="364"/>
      <c r="P20" s="361"/>
    </row>
    <row r="21" spans="2:16" ht="22.5" customHeight="1">
      <c r="B21" s="183" t="s">
        <v>235</v>
      </c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365"/>
      <c r="N21" s="365"/>
      <c r="O21" s="22"/>
      <c r="P21" s="22"/>
    </row>
    <row r="22" spans="2:16">
      <c r="B22" s="23" t="s">
        <v>228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 spans="2:16">
      <c r="B23" s="23" t="s">
        <v>226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</row>
    <row r="24" spans="2:16">
      <c r="K24" s="22"/>
      <c r="L24" s="22"/>
      <c r="M24" s="22"/>
      <c r="N24" s="22"/>
      <c r="O24" s="22"/>
      <c r="P24" s="22"/>
    </row>
    <row r="25" spans="2:16">
      <c r="B25" s="23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</row>
    <row r="26" spans="2:16">
      <c r="B26" s="23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</row>
    <row r="27" spans="2:16">
      <c r="B27" s="23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</row>
    <row r="28" spans="2:16">
      <c r="B28" s="23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</row>
    <row r="29" spans="2:16">
      <c r="B29" s="23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</row>
    <row r="30" spans="2:16">
      <c r="B30" s="23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</row>
    <row r="31" spans="2:16">
      <c r="B31" s="23"/>
    </row>
    <row r="32" spans="2:16">
      <c r="B32" s="23"/>
    </row>
    <row r="33" spans="2:2">
      <c r="B33" s="23"/>
    </row>
    <row r="34" spans="2:2">
      <c r="B34" s="23"/>
    </row>
    <row r="35" spans="2:2">
      <c r="B35" s="23"/>
    </row>
    <row r="36" spans="2:2">
      <c r="B36" s="23"/>
    </row>
    <row r="37" spans="2:2">
      <c r="B37" s="23"/>
    </row>
    <row r="38" spans="2:2">
      <c r="B38" s="23"/>
    </row>
    <row r="39" spans="2:2">
      <c r="B39" s="23"/>
    </row>
    <row r="40" spans="2:2">
      <c r="B40" s="23"/>
    </row>
    <row r="41" spans="2:2">
      <c r="B41" s="23"/>
    </row>
    <row r="42" spans="2:2">
      <c r="B42" s="23"/>
    </row>
    <row r="43" spans="2:2">
      <c r="B43" s="23"/>
    </row>
    <row r="44" spans="2:2">
      <c r="B44" s="23"/>
    </row>
    <row r="45" spans="2:2">
      <c r="B45" s="23"/>
    </row>
    <row r="46" spans="2:2">
      <c r="B46" s="23"/>
    </row>
    <row r="47" spans="2:2">
      <c r="B47" s="23"/>
    </row>
    <row r="48" spans="2:2">
      <c r="B48" s="23"/>
    </row>
    <row r="49" spans="2:2">
      <c r="B49" s="23"/>
    </row>
    <row r="50" spans="2:2">
      <c r="B50" s="23"/>
    </row>
    <row r="51" spans="2:2">
      <c r="B51" s="23"/>
    </row>
    <row r="52" spans="2:2">
      <c r="B52" s="23"/>
    </row>
    <row r="53" spans="2:2">
      <c r="B53" s="23"/>
    </row>
    <row r="54" spans="2:2">
      <c r="B54" s="23"/>
    </row>
  </sheetData>
  <mergeCells count="16">
    <mergeCell ref="B3:N3"/>
    <mergeCell ref="B4:N4"/>
    <mergeCell ref="B1:N1"/>
    <mergeCell ref="C6:C9"/>
    <mergeCell ref="B6:B9"/>
    <mergeCell ref="D6:D9"/>
    <mergeCell ref="E6:E9"/>
    <mergeCell ref="F6:F9"/>
    <mergeCell ref="G6:G9"/>
    <mergeCell ref="H6:H9"/>
    <mergeCell ref="N6:N9"/>
    <mergeCell ref="I6:I9"/>
    <mergeCell ref="J6:J9"/>
    <mergeCell ref="K6:K9"/>
    <mergeCell ref="L6:L9"/>
    <mergeCell ref="M6:M9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57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B1:N78"/>
  <sheetViews>
    <sheetView view="pageBreakPreview" zoomScale="75" zoomScaleNormal="75" workbookViewId="0">
      <selection activeCell="J49" sqref="J49"/>
    </sheetView>
  </sheetViews>
  <sheetFormatPr baseColWidth="10" defaultColWidth="11.42578125" defaultRowHeight="12.75"/>
  <cols>
    <col min="1" max="1" width="11.42578125" style="21"/>
    <col min="2" max="14" width="17.28515625" style="21" customWidth="1"/>
    <col min="15" max="15" width="5.85546875" style="21" customWidth="1"/>
    <col min="16" max="16384" width="11.42578125" style="21"/>
  </cols>
  <sheetData>
    <row r="1" spans="2:14" ht="18">
      <c r="B1" s="995" t="s">
        <v>439</v>
      </c>
      <c r="C1" s="995"/>
      <c r="D1" s="995"/>
      <c r="E1" s="995"/>
      <c r="F1" s="995"/>
      <c r="G1" s="995"/>
      <c r="H1" s="995"/>
      <c r="I1" s="995"/>
      <c r="J1" s="995"/>
      <c r="K1" s="995"/>
      <c r="L1" s="995"/>
      <c r="M1" s="995"/>
      <c r="N1" s="995"/>
    </row>
    <row r="3" spans="2:14" ht="15">
      <c r="B3" s="993" t="s">
        <v>552</v>
      </c>
      <c r="C3" s="993"/>
      <c r="D3" s="993"/>
      <c r="E3" s="993"/>
      <c r="F3" s="993"/>
      <c r="G3" s="993"/>
      <c r="H3" s="993"/>
      <c r="I3" s="993"/>
      <c r="J3" s="993"/>
      <c r="K3" s="993"/>
      <c r="L3" s="993"/>
      <c r="M3" s="993"/>
      <c r="N3" s="993"/>
    </row>
    <row r="4" spans="2:14" ht="15">
      <c r="B4" s="993" t="s">
        <v>229</v>
      </c>
      <c r="C4" s="993"/>
      <c r="D4" s="993"/>
      <c r="E4" s="993"/>
      <c r="F4" s="993"/>
      <c r="G4" s="993"/>
      <c r="H4" s="993"/>
      <c r="I4" s="993"/>
      <c r="J4" s="993"/>
      <c r="K4" s="993"/>
      <c r="L4" s="993"/>
      <c r="M4" s="993"/>
      <c r="N4" s="993"/>
    </row>
    <row r="5" spans="2:14" ht="15">
      <c r="B5" s="993" t="s">
        <v>470</v>
      </c>
      <c r="C5" s="993"/>
      <c r="D5" s="993"/>
      <c r="E5" s="993"/>
      <c r="F5" s="993"/>
      <c r="G5" s="993"/>
      <c r="H5" s="993"/>
      <c r="I5" s="993"/>
      <c r="J5" s="993"/>
      <c r="K5" s="993"/>
      <c r="L5" s="993"/>
      <c r="M5" s="993"/>
      <c r="N5" s="993"/>
    </row>
    <row r="6" spans="2:14" ht="14.25" customHeight="1" thickBot="1"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</row>
    <row r="7" spans="2:14" s="22" customFormat="1" ht="12.75" customHeight="1">
      <c r="B7" s="996" t="s">
        <v>41</v>
      </c>
      <c r="C7" s="999" t="s">
        <v>475</v>
      </c>
      <c r="D7" s="999" t="s">
        <v>476</v>
      </c>
      <c r="E7" s="999" t="s">
        <v>477</v>
      </c>
      <c r="F7" s="999" t="s">
        <v>231</v>
      </c>
      <c r="G7" s="999" t="s">
        <v>316</v>
      </c>
      <c r="H7" s="999" t="s">
        <v>478</v>
      </c>
      <c r="I7" s="999" t="s">
        <v>232</v>
      </c>
      <c r="J7" s="999" t="s">
        <v>317</v>
      </c>
      <c r="K7" s="999" t="s">
        <v>318</v>
      </c>
      <c r="L7" s="999" t="s">
        <v>480</v>
      </c>
      <c r="M7" s="1006" t="s">
        <v>233</v>
      </c>
      <c r="N7" s="1002" t="s">
        <v>319</v>
      </c>
    </row>
    <row r="8" spans="2:14" s="22" customFormat="1">
      <c r="B8" s="997"/>
      <c r="C8" s="1000"/>
      <c r="D8" s="1000"/>
      <c r="E8" s="1000"/>
      <c r="F8" s="1000"/>
      <c r="G8" s="1000"/>
      <c r="H8" s="1000"/>
      <c r="I8" s="1000"/>
      <c r="J8" s="1000"/>
      <c r="K8" s="1000"/>
      <c r="L8" s="1000"/>
      <c r="M8" s="1000"/>
      <c r="N8" s="1003"/>
    </row>
    <row r="9" spans="2:14" s="22" customFormat="1">
      <c r="B9" s="997"/>
      <c r="C9" s="1000"/>
      <c r="D9" s="1000"/>
      <c r="E9" s="1000"/>
      <c r="F9" s="1000"/>
      <c r="G9" s="1000"/>
      <c r="H9" s="1000"/>
      <c r="I9" s="1000"/>
      <c r="J9" s="1000"/>
      <c r="K9" s="1000"/>
      <c r="L9" s="1000"/>
      <c r="M9" s="1000"/>
      <c r="N9" s="1003"/>
    </row>
    <row r="10" spans="2:14" s="22" customFormat="1" ht="13.5" thickBot="1">
      <c r="B10" s="998"/>
      <c r="C10" s="1001"/>
      <c r="D10" s="1001"/>
      <c r="E10" s="1001"/>
      <c r="F10" s="1001"/>
      <c r="G10" s="1001"/>
      <c r="H10" s="1001"/>
      <c r="I10" s="1001"/>
      <c r="J10" s="1001"/>
      <c r="K10" s="1001"/>
      <c r="L10" s="1001"/>
      <c r="M10" s="1001"/>
      <c r="N10" s="1004"/>
    </row>
    <row r="11" spans="2:14">
      <c r="B11" s="129">
        <v>2006</v>
      </c>
      <c r="C11" s="353">
        <v>13712.1</v>
      </c>
      <c r="D11" s="353">
        <v>983.1</v>
      </c>
      <c r="E11" s="353">
        <v>1158.2</v>
      </c>
      <c r="F11" s="353">
        <v>932.1</v>
      </c>
      <c r="G11" s="353">
        <v>617.9</v>
      </c>
      <c r="H11" s="353">
        <v>476.3</v>
      </c>
      <c r="I11" s="353">
        <v>6620.9</v>
      </c>
      <c r="J11" s="353">
        <v>1036.8</v>
      </c>
      <c r="K11" s="353">
        <v>330.6</v>
      </c>
      <c r="L11" s="353">
        <v>398.1</v>
      </c>
      <c r="M11" s="353">
        <v>246</v>
      </c>
      <c r="N11" s="354">
        <v>912.1</v>
      </c>
    </row>
    <row r="12" spans="2:14">
      <c r="B12" s="129">
        <v>2007</v>
      </c>
      <c r="C12" s="353">
        <v>14024.9</v>
      </c>
      <c r="D12" s="353">
        <v>819.7</v>
      </c>
      <c r="E12" s="353">
        <v>1104.0999999999999</v>
      </c>
      <c r="F12" s="353">
        <v>1036.4000000000001</v>
      </c>
      <c r="G12" s="353">
        <v>603.70000000000005</v>
      </c>
      <c r="H12" s="353">
        <v>490.6</v>
      </c>
      <c r="I12" s="353">
        <v>7116.7</v>
      </c>
      <c r="J12" s="353">
        <v>1063.9000000000001</v>
      </c>
      <c r="K12" s="353">
        <v>331.4</v>
      </c>
      <c r="L12" s="353">
        <v>349.2</v>
      </c>
      <c r="M12" s="353">
        <v>226.5</v>
      </c>
      <c r="N12" s="354">
        <v>882.7</v>
      </c>
    </row>
    <row r="13" spans="2:14">
      <c r="B13" s="129">
        <v>2008</v>
      </c>
      <c r="C13" s="353">
        <v>13501.9</v>
      </c>
      <c r="D13" s="353">
        <v>742.5</v>
      </c>
      <c r="E13" s="353">
        <v>1081.5</v>
      </c>
      <c r="F13" s="353">
        <v>769.1</v>
      </c>
      <c r="G13" s="353">
        <v>605.4</v>
      </c>
      <c r="H13" s="353">
        <v>469.3</v>
      </c>
      <c r="I13" s="353">
        <v>6902.7</v>
      </c>
      <c r="J13" s="353">
        <v>1067.5</v>
      </c>
      <c r="K13" s="353">
        <v>332.2</v>
      </c>
      <c r="L13" s="353">
        <v>359.2</v>
      </c>
      <c r="M13" s="353">
        <v>307.5</v>
      </c>
      <c r="N13" s="354">
        <v>865</v>
      </c>
    </row>
    <row r="14" spans="2:14">
      <c r="B14" s="129">
        <v>2009</v>
      </c>
      <c r="C14" s="353">
        <v>13446.9</v>
      </c>
      <c r="D14" s="353">
        <v>730.1</v>
      </c>
      <c r="E14" s="353">
        <v>1075.4000000000001</v>
      </c>
      <c r="F14" s="353">
        <v>675.8</v>
      </c>
      <c r="G14" s="353">
        <v>526</v>
      </c>
      <c r="H14" s="353">
        <v>465.8</v>
      </c>
      <c r="I14" s="353">
        <v>7072.3</v>
      </c>
      <c r="J14" s="353">
        <v>1044.4000000000001</v>
      </c>
      <c r="K14" s="353">
        <v>332.5</v>
      </c>
      <c r="L14" s="353">
        <v>307.89999999999998</v>
      </c>
      <c r="M14" s="353">
        <v>333.1</v>
      </c>
      <c r="N14" s="354">
        <v>883.6</v>
      </c>
    </row>
    <row r="15" spans="2:14">
      <c r="B15" s="129">
        <v>2010</v>
      </c>
      <c r="C15" s="353">
        <v>13642</v>
      </c>
      <c r="D15" s="353">
        <v>712.3</v>
      </c>
      <c r="E15" s="353">
        <v>998.6</v>
      </c>
      <c r="F15" s="353">
        <v>895.1</v>
      </c>
      <c r="G15" s="353">
        <v>531.6</v>
      </c>
      <c r="H15" s="353">
        <v>469.2</v>
      </c>
      <c r="I15" s="353">
        <v>7176.5</v>
      </c>
      <c r="J15" s="353">
        <v>1060.5999999999999</v>
      </c>
      <c r="K15" s="353">
        <v>332.8</v>
      </c>
      <c r="L15" s="353">
        <v>321.60000000000002</v>
      </c>
      <c r="M15" s="353">
        <v>268.2</v>
      </c>
      <c r="N15" s="354">
        <v>875.5</v>
      </c>
    </row>
    <row r="16" spans="2:14">
      <c r="B16" s="129">
        <v>2011</v>
      </c>
      <c r="C16" s="353">
        <v>13835.8</v>
      </c>
      <c r="D16" s="353">
        <v>614.1</v>
      </c>
      <c r="E16" s="353">
        <v>1007.2</v>
      </c>
      <c r="F16" s="353">
        <v>864.6</v>
      </c>
      <c r="G16" s="353">
        <v>555.29999999999995</v>
      </c>
      <c r="H16" s="353">
        <v>452.59999999999997</v>
      </c>
      <c r="I16" s="353">
        <v>7557.5</v>
      </c>
      <c r="J16" s="353">
        <v>1047.3</v>
      </c>
      <c r="K16" s="353">
        <v>333.1</v>
      </c>
      <c r="L16" s="353">
        <v>327.39999999999998</v>
      </c>
      <c r="M16" s="353">
        <v>219.2</v>
      </c>
      <c r="N16" s="354">
        <v>857.5</v>
      </c>
    </row>
    <row r="17" spans="2:14">
      <c r="B17" s="129">
        <v>2012</v>
      </c>
      <c r="C17" s="353">
        <v>13669.300000000001</v>
      </c>
      <c r="D17" s="353">
        <v>671.3</v>
      </c>
      <c r="E17" s="353">
        <v>1014.1</v>
      </c>
      <c r="F17" s="353">
        <v>871.5</v>
      </c>
      <c r="G17" s="353">
        <v>566.9</v>
      </c>
      <c r="H17" s="353">
        <v>434.4</v>
      </c>
      <c r="I17" s="353">
        <v>7330.6</v>
      </c>
      <c r="J17" s="353">
        <v>1041.8</v>
      </c>
      <c r="K17" s="353">
        <v>333.4</v>
      </c>
      <c r="L17" s="353">
        <v>340.1</v>
      </c>
      <c r="M17" s="353">
        <v>186.7</v>
      </c>
      <c r="N17" s="354">
        <v>878.5</v>
      </c>
    </row>
    <row r="18" spans="2:14">
      <c r="B18" s="129">
        <v>2013</v>
      </c>
      <c r="C18" s="353">
        <v>14227.699999999999</v>
      </c>
      <c r="D18" s="353">
        <v>694.9</v>
      </c>
      <c r="E18" s="353">
        <v>1037.3</v>
      </c>
      <c r="F18" s="353">
        <v>980.5</v>
      </c>
      <c r="G18" s="353">
        <v>635</v>
      </c>
      <c r="H18" s="353">
        <v>433.5</v>
      </c>
      <c r="I18" s="353">
        <v>7663.2</v>
      </c>
      <c r="J18" s="353">
        <v>1049.5</v>
      </c>
      <c r="K18" s="353">
        <v>333.6</v>
      </c>
      <c r="L18" s="353">
        <v>351.8</v>
      </c>
      <c r="M18" s="353">
        <v>194.4</v>
      </c>
      <c r="N18" s="354">
        <v>854</v>
      </c>
    </row>
    <row r="19" spans="2:14">
      <c r="B19" s="129">
        <v>2014</v>
      </c>
      <c r="C19" s="353">
        <v>14550.599999999999</v>
      </c>
      <c r="D19" s="353">
        <v>748.4</v>
      </c>
      <c r="E19" s="353">
        <v>1041.5</v>
      </c>
      <c r="F19" s="353">
        <v>1034.9000000000001</v>
      </c>
      <c r="G19" s="353">
        <v>721.6</v>
      </c>
      <c r="H19" s="353">
        <v>444.7</v>
      </c>
      <c r="I19" s="353">
        <v>7877.9</v>
      </c>
      <c r="J19" s="353">
        <v>770.8</v>
      </c>
      <c r="K19" s="353">
        <v>334</v>
      </c>
      <c r="L19" s="353">
        <v>383.8</v>
      </c>
      <c r="M19" s="353">
        <v>188</v>
      </c>
      <c r="N19" s="354">
        <v>1005</v>
      </c>
    </row>
    <row r="20" spans="2:14" ht="13.5" thickBot="1">
      <c r="B20" s="130" t="s">
        <v>786</v>
      </c>
      <c r="C20" s="355">
        <v>14982.699999999999</v>
      </c>
      <c r="D20" s="355">
        <v>745.9</v>
      </c>
      <c r="E20" s="355">
        <v>1042.7</v>
      </c>
      <c r="F20" s="355">
        <v>1026.8</v>
      </c>
      <c r="G20" s="355">
        <v>679.6</v>
      </c>
      <c r="H20" s="355">
        <v>464.9</v>
      </c>
      <c r="I20" s="355">
        <v>8351.7999999999993</v>
      </c>
      <c r="J20" s="355">
        <v>740.5</v>
      </c>
      <c r="K20" s="355">
        <v>335.1</v>
      </c>
      <c r="L20" s="355">
        <v>367.4</v>
      </c>
      <c r="M20" s="355">
        <v>202.7</v>
      </c>
      <c r="N20" s="356">
        <v>1025.3</v>
      </c>
    </row>
    <row r="21" spans="2:14">
      <c r="B21" s="183" t="s">
        <v>234</v>
      </c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357"/>
      <c r="N21" s="357"/>
    </row>
    <row r="22" spans="2:14">
      <c r="B22" s="34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</row>
    <row r="23" spans="2:14">
      <c r="B23" s="34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</row>
    <row r="24" spans="2:14">
      <c r="B24" s="34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2:14">
      <c r="B25" s="34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</row>
    <row r="26" spans="2:14">
      <c r="B26" s="34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</row>
    <row r="27" spans="2:14">
      <c r="B27" s="34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2:14">
      <c r="B28" s="34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2:14">
      <c r="B29" s="34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</row>
    <row r="30" spans="2:14">
      <c r="B30" s="34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</row>
    <row r="31" spans="2:14">
      <c r="B31" s="23"/>
    </row>
    <row r="32" spans="2:14">
      <c r="B32" s="23"/>
    </row>
    <row r="33" spans="2:2">
      <c r="B33" s="23"/>
    </row>
    <row r="34" spans="2:2">
      <c r="B34" s="23"/>
    </row>
    <row r="35" spans="2:2">
      <c r="B35" s="23"/>
    </row>
    <row r="36" spans="2:2">
      <c r="B36" s="23"/>
    </row>
    <row r="37" spans="2:2">
      <c r="B37" s="23"/>
    </row>
    <row r="38" spans="2:2">
      <c r="B38" s="23"/>
    </row>
    <row r="39" spans="2:2">
      <c r="B39" s="23"/>
    </row>
    <row r="40" spans="2:2">
      <c r="B40" s="23"/>
    </row>
    <row r="41" spans="2:2">
      <c r="B41" s="23"/>
    </row>
    <row r="42" spans="2:2">
      <c r="B42" s="23"/>
    </row>
    <row r="43" spans="2:2">
      <c r="B43" s="23"/>
    </row>
    <row r="44" spans="2:2">
      <c r="B44" s="23"/>
    </row>
    <row r="45" spans="2:2">
      <c r="B45" s="23"/>
    </row>
    <row r="46" spans="2:2">
      <c r="B46" s="23"/>
    </row>
    <row r="47" spans="2:2">
      <c r="B47" s="23"/>
    </row>
    <row r="48" spans="2:2">
      <c r="B48" s="23"/>
    </row>
    <row r="49" spans="2:2">
      <c r="B49" s="23"/>
    </row>
    <row r="50" spans="2:2">
      <c r="B50" s="23"/>
    </row>
    <row r="51" spans="2:2">
      <c r="B51" s="23"/>
    </row>
    <row r="52" spans="2:2">
      <c r="B52" s="23"/>
    </row>
    <row r="53" spans="2:2">
      <c r="B53" s="23"/>
    </row>
    <row r="54" spans="2:2">
      <c r="B54" s="23"/>
    </row>
    <row r="55" spans="2:2">
      <c r="B55" s="23"/>
    </row>
    <row r="56" spans="2:2">
      <c r="B56" s="23"/>
    </row>
    <row r="57" spans="2:2">
      <c r="B57" s="23"/>
    </row>
    <row r="58" spans="2:2">
      <c r="B58" s="23"/>
    </row>
    <row r="59" spans="2:2">
      <c r="B59" s="23"/>
    </row>
    <row r="60" spans="2:2">
      <c r="B60" s="23"/>
    </row>
    <row r="61" spans="2:2">
      <c r="B61" s="23"/>
    </row>
    <row r="62" spans="2:2">
      <c r="B62" s="23"/>
    </row>
    <row r="63" spans="2:2">
      <c r="B63" s="23"/>
    </row>
    <row r="64" spans="2:2">
      <c r="B64" s="23"/>
    </row>
    <row r="65" spans="2:2">
      <c r="B65" s="23"/>
    </row>
    <row r="66" spans="2:2">
      <c r="B66" s="23"/>
    </row>
    <row r="67" spans="2:2">
      <c r="B67" s="23"/>
    </row>
    <row r="68" spans="2:2">
      <c r="B68" s="23"/>
    </row>
    <row r="69" spans="2:2">
      <c r="B69" s="23"/>
    </row>
    <row r="70" spans="2:2">
      <c r="B70" s="23"/>
    </row>
    <row r="71" spans="2:2">
      <c r="B71" s="23"/>
    </row>
    <row r="72" spans="2:2">
      <c r="B72" s="23"/>
    </row>
    <row r="73" spans="2:2">
      <c r="B73" s="23"/>
    </row>
    <row r="74" spans="2:2">
      <c r="B74" s="23"/>
    </row>
    <row r="75" spans="2:2">
      <c r="B75" s="23"/>
    </row>
    <row r="76" spans="2:2">
      <c r="B76" s="23"/>
    </row>
    <row r="77" spans="2:2">
      <c r="B77" s="23"/>
    </row>
    <row r="78" spans="2:2">
      <c r="B78" s="23"/>
    </row>
  </sheetData>
  <mergeCells count="17">
    <mergeCell ref="I7:I10"/>
    <mergeCell ref="B1:N1"/>
    <mergeCell ref="B3:N3"/>
    <mergeCell ref="C7:C10"/>
    <mergeCell ref="B7:B10"/>
    <mergeCell ref="D7:D10"/>
    <mergeCell ref="E7:E10"/>
    <mergeCell ref="B4:N4"/>
    <mergeCell ref="B5:N5"/>
    <mergeCell ref="J7:J10"/>
    <mergeCell ref="K7:K10"/>
    <mergeCell ref="L7:L10"/>
    <mergeCell ref="N7:N10"/>
    <mergeCell ref="M7:M10"/>
    <mergeCell ref="F7:F10"/>
    <mergeCell ref="G7:G10"/>
    <mergeCell ref="H7:H10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54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B1:L73"/>
  <sheetViews>
    <sheetView view="pageBreakPreview" zoomScale="75" zoomScaleNormal="75" workbookViewId="0">
      <selection activeCell="J49" sqref="J49"/>
    </sheetView>
  </sheetViews>
  <sheetFormatPr baseColWidth="10" defaultColWidth="11.42578125" defaultRowHeight="12.75"/>
  <cols>
    <col min="1" max="1" width="11.42578125" style="21"/>
    <col min="2" max="2" width="14.7109375" style="21" customWidth="1"/>
    <col min="3" max="9" width="22.5703125" style="21" customWidth="1"/>
    <col min="10" max="10" width="4" style="21" customWidth="1"/>
    <col min="11" max="16384" width="11.42578125" style="21"/>
  </cols>
  <sheetData>
    <row r="1" spans="2:11" ht="18" customHeight="1">
      <c r="B1" s="1007" t="s">
        <v>439</v>
      </c>
      <c r="C1" s="1007"/>
      <c r="D1" s="1007"/>
      <c r="E1" s="1007"/>
      <c r="F1" s="1007"/>
      <c r="G1" s="1007"/>
      <c r="H1" s="1007"/>
      <c r="I1" s="1007"/>
    </row>
    <row r="3" spans="2:11" ht="15">
      <c r="B3" s="993" t="s">
        <v>553</v>
      </c>
      <c r="C3" s="993"/>
      <c r="D3" s="993"/>
      <c r="E3" s="993"/>
      <c r="F3" s="993"/>
      <c r="G3" s="993"/>
      <c r="H3" s="993"/>
      <c r="I3" s="993"/>
    </row>
    <row r="4" spans="2:11" ht="15">
      <c r="B4" s="993" t="s">
        <v>223</v>
      </c>
      <c r="C4" s="993"/>
      <c r="D4" s="993"/>
      <c r="E4" s="993"/>
      <c r="F4" s="993"/>
      <c r="G4" s="993"/>
      <c r="H4" s="993"/>
      <c r="I4" s="993"/>
    </row>
    <row r="5" spans="2:11" ht="15">
      <c r="B5" s="993" t="s">
        <v>470</v>
      </c>
      <c r="C5" s="993"/>
      <c r="D5" s="993"/>
      <c r="E5" s="993"/>
      <c r="F5" s="993"/>
      <c r="G5" s="993"/>
      <c r="H5" s="993"/>
      <c r="I5" s="993"/>
    </row>
    <row r="6" spans="2:11" ht="13.5" thickBot="1">
      <c r="B6" s="125"/>
      <c r="C6" s="125"/>
      <c r="D6" s="125"/>
      <c r="E6" s="125"/>
      <c r="F6" s="125"/>
      <c r="G6" s="125"/>
      <c r="H6" s="125"/>
      <c r="I6" s="125"/>
    </row>
    <row r="7" spans="2:11" s="22" customFormat="1">
      <c r="B7" s="996" t="s">
        <v>41</v>
      </c>
      <c r="C7" s="999" t="s">
        <v>236</v>
      </c>
      <c r="D7" s="999" t="s">
        <v>482</v>
      </c>
      <c r="E7" s="999" t="s">
        <v>483</v>
      </c>
      <c r="F7" s="999" t="s">
        <v>237</v>
      </c>
      <c r="G7" s="999" t="s">
        <v>484</v>
      </c>
      <c r="H7" s="999" t="s">
        <v>485</v>
      </c>
      <c r="I7" s="1002" t="s">
        <v>486</v>
      </c>
    </row>
    <row r="8" spans="2:11" s="22" customFormat="1">
      <c r="B8" s="997"/>
      <c r="C8" s="1000"/>
      <c r="D8" s="1000"/>
      <c r="E8" s="1000"/>
      <c r="F8" s="1000"/>
      <c r="G8" s="1000"/>
      <c r="H8" s="1000"/>
      <c r="I8" s="1003"/>
    </row>
    <row r="9" spans="2:11" s="22" customFormat="1" ht="13.5" thickBot="1">
      <c r="B9" s="998"/>
      <c r="C9" s="1001"/>
      <c r="D9" s="1001"/>
      <c r="E9" s="1001"/>
      <c r="F9" s="1001"/>
      <c r="G9" s="1001"/>
      <c r="H9" s="1001"/>
      <c r="I9" s="1004"/>
    </row>
    <row r="10" spans="2:11">
      <c r="B10" s="129">
        <v>2006</v>
      </c>
      <c r="C10" s="353">
        <v>37175.9</v>
      </c>
      <c r="D10" s="353">
        <v>15598.3</v>
      </c>
      <c r="E10" s="353">
        <v>21577.599999999999</v>
      </c>
      <c r="F10" s="353">
        <v>3764.9</v>
      </c>
      <c r="G10" s="353">
        <v>5230.3</v>
      </c>
      <c r="H10" s="353">
        <v>179.5</v>
      </c>
      <c r="I10" s="354">
        <v>22863.5</v>
      </c>
      <c r="J10" s="361"/>
      <c r="K10" s="22"/>
    </row>
    <row r="11" spans="2:11">
      <c r="B11" s="129">
        <v>2007</v>
      </c>
      <c r="C11" s="353">
        <v>42489.7</v>
      </c>
      <c r="D11" s="353">
        <v>17320.3</v>
      </c>
      <c r="E11" s="353">
        <v>25169.4</v>
      </c>
      <c r="F11" s="353">
        <v>4634.3999999999996</v>
      </c>
      <c r="G11" s="353">
        <v>5808.5</v>
      </c>
      <c r="H11" s="353">
        <v>193.6</v>
      </c>
      <c r="I11" s="354">
        <v>26149.9</v>
      </c>
      <c r="J11" s="361"/>
      <c r="K11" s="22"/>
    </row>
    <row r="12" spans="2:11">
      <c r="B12" s="129">
        <v>2008</v>
      </c>
      <c r="C12" s="353">
        <v>41589.300000000003</v>
      </c>
      <c r="D12" s="353">
        <v>18741.8</v>
      </c>
      <c r="E12" s="353">
        <v>22847.5</v>
      </c>
      <c r="F12" s="353">
        <v>4820</v>
      </c>
      <c r="G12" s="353">
        <v>5223.8</v>
      </c>
      <c r="H12" s="353">
        <v>219.7</v>
      </c>
      <c r="I12" s="354">
        <v>23031.599999999999</v>
      </c>
      <c r="J12" s="361"/>
      <c r="K12" s="22"/>
    </row>
    <row r="13" spans="2:11">
      <c r="B13" s="129">
        <v>2009</v>
      </c>
      <c r="C13" s="353">
        <v>37945.800000000003</v>
      </c>
      <c r="D13" s="353">
        <v>16992.3</v>
      </c>
      <c r="E13" s="353">
        <v>20953.5</v>
      </c>
      <c r="F13" s="353">
        <v>4794.1000000000004</v>
      </c>
      <c r="G13" s="353">
        <v>5189.3</v>
      </c>
      <c r="H13" s="353">
        <v>247.7</v>
      </c>
      <c r="I13" s="354">
        <v>21101</v>
      </c>
      <c r="J13" s="361"/>
      <c r="K13" s="22"/>
    </row>
    <row r="14" spans="2:11">
      <c r="B14" s="129">
        <v>2010</v>
      </c>
      <c r="C14" s="353">
        <v>40371.199999999997</v>
      </c>
      <c r="D14" s="353">
        <v>18005.099999999999</v>
      </c>
      <c r="E14" s="353">
        <v>22366.1</v>
      </c>
      <c r="F14" s="353">
        <v>4758.3</v>
      </c>
      <c r="G14" s="353">
        <v>6081.1</v>
      </c>
      <c r="H14" s="353">
        <v>255.7</v>
      </c>
      <c r="I14" s="354">
        <v>23433.200000000001</v>
      </c>
      <c r="J14" s="361"/>
      <c r="K14" s="22"/>
    </row>
    <row r="15" spans="2:11">
      <c r="B15" s="129">
        <v>2011</v>
      </c>
      <c r="C15" s="353">
        <v>40963.699999999997</v>
      </c>
      <c r="D15" s="353">
        <v>19714.8</v>
      </c>
      <c r="E15" s="353">
        <v>21248.9</v>
      </c>
      <c r="F15" s="353">
        <v>4699.8999999999996</v>
      </c>
      <c r="G15" s="353">
        <v>5934.3</v>
      </c>
      <c r="H15" s="353">
        <v>264.10000000000002</v>
      </c>
      <c r="I15" s="354">
        <v>22219.200000000001</v>
      </c>
      <c r="J15" s="361"/>
      <c r="K15" s="22"/>
    </row>
    <row r="16" spans="2:11">
      <c r="B16" s="129">
        <v>2012</v>
      </c>
      <c r="C16" s="353">
        <v>41954.5</v>
      </c>
      <c r="D16" s="353">
        <v>20625.099999999999</v>
      </c>
      <c r="E16" s="353">
        <v>21329.4</v>
      </c>
      <c r="F16" s="353">
        <v>4884.5</v>
      </c>
      <c r="G16" s="353">
        <v>6033.7</v>
      </c>
      <c r="H16" s="353">
        <v>285.10000000000002</v>
      </c>
      <c r="I16" s="354">
        <v>22193.5</v>
      </c>
      <c r="J16" s="361"/>
      <c r="K16" s="22"/>
    </row>
    <row r="17" spans="2:12">
      <c r="B17" s="129">
        <v>2013</v>
      </c>
      <c r="C17" s="353">
        <v>44064.600000000006</v>
      </c>
      <c r="D17" s="353">
        <v>21445.200000000001</v>
      </c>
      <c r="E17" s="353">
        <v>22619.400000000005</v>
      </c>
      <c r="F17" s="353">
        <v>5021.5</v>
      </c>
      <c r="G17" s="353">
        <v>5877.8</v>
      </c>
      <c r="H17" s="353">
        <v>314.2</v>
      </c>
      <c r="I17" s="354">
        <v>23161.500000000004</v>
      </c>
      <c r="J17" s="361"/>
      <c r="K17" s="22"/>
    </row>
    <row r="18" spans="2:12">
      <c r="B18" s="129">
        <v>2014</v>
      </c>
      <c r="C18" s="353">
        <v>43993.799999999996</v>
      </c>
      <c r="D18" s="353">
        <v>20997.800000000003</v>
      </c>
      <c r="E18" s="353">
        <v>22995.999999999993</v>
      </c>
      <c r="F18" s="353">
        <v>5250.6</v>
      </c>
      <c r="G18" s="353">
        <v>5943.7</v>
      </c>
      <c r="H18" s="353">
        <v>328</v>
      </c>
      <c r="I18" s="354">
        <v>23361.099999999995</v>
      </c>
      <c r="J18" s="361"/>
      <c r="K18" s="22"/>
    </row>
    <row r="19" spans="2:12">
      <c r="B19" s="129" t="s">
        <v>786</v>
      </c>
      <c r="C19" s="353">
        <v>45490.799999999996</v>
      </c>
      <c r="D19" s="353">
        <v>21495.5</v>
      </c>
      <c r="E19" s="353">
        <v>23995.299999999996</v>
      </c>
      <c r="F19" s="353">
        <v>5281.4</v>
      </c>
      <c r="G19" s="353">
        <v>5673.2</v>
      </c>
      <c r="H19" s="353">
        <v>347</v>
      </c>
      <c r="I19" s="354">
        <v>24040.099999999995</v>
      </c>
      <c r="J19" s="361"/>
      <c r="K19" s="22"/>
    </row>
    <row r="20" spans="2:12" ht="13.5" thickBot="1">
      <c r="B20" s="130" t="s">
        <v>787</v>
      </c>
      <c r="C20" s="355">
        <v>46807.199999999997</v>
      </c>
      <c r="D20" s="355">
        <v>21310.300000000003</v>
      </c>
      <c r="E20" s="355">
        <v>25496.899999999994</v>
      </c>
      <c r="F20" s="355">
        <v>5251.5</v>
      </c>
      <c r="G20" s="355">
        <v>5804.7</v>
      </c>
      <c r="H20" s="355">
        <v>362.4</v>
      </c>
      <c r="I20" s="356">
        <v>25687.699999999993</v>
      </c>
      <c r="J20" s="361"/>
      <c r="K20" s="22"/>
    </row>
    <row r="21" spans="2:12" ht="22.5" customHeight="1">
      <c r="B21" s="124" t="s">
        <v>234</v>
      </c>
      <c r="C21" s="126"/>
      <c r="D21" s="126"/>
      <c r="E21" s="126"/>
      <c r="F21" s="126"/>
      <c r="G21" s="126"/>
      <c r="H21" s="126"/>
      <c r="I21" s="126"/>
      <c r="L21" s="25"/>
    </row>
    <row r="22" spans="2:12">
      <c r="B22" s="23" t="s">
        <v>225</v>
      </c>
      <c r="C22" s="22"/>
      <c r="D22" s="22"/>
      <c r="E22" s="22"/>
      <c r="F22" s="22"/>
      <c r="G22" s="22"/>
      <c r="H22" s="22"/>
      <c r="I22" s="22"/>
      <c r="J22" s="22"/>
      <c r="K22" s="22"/>
    </row>
    <row r="23" spans="2:12">
      <c r="B23" s="23" t="s">
        <v>226</v>
      </c>
      <c r="C23" s="22"/>
      <c r="D23" s="22"/>
      <c r="E23" s="22"/>
      <c r="F23" s="22"/>
      <c r="G23" s="22"/>
      <c r="H23" s="22"/>
      <c r="I23" s="22"/>
      <c r="J23" s="22"/>
      <c r="K23" s="22"/>
    </row>
    <row r="24" spans="2:12">
      <c r="I24" s="22"/>
      <c r="J24" s="22"/>
      <c r="K24" s="22"/>
    </row>
    <row r="25" spans="2:12">
      <c r="B25" s="23"/>
      <c r="C25" s="22"/>
      <c r="D25" s="22"/>
      <c r="E25" s="22"/>
      <c r="F25" s="22"/>
      <c r="G25" s="22"/>
      <c r="H25" s="22"/>
      <c r="I25" s="22"/>
      <c r="J25" s="22"/>
      <c r="K25" s="22"/>
    </row>
    <row r="26" spans="2:12">
      <c r="B26" s="23"/>
      <c r="C26" s="22"/>
      <c r="D26" s="22"/>
      <c r="E26" s="22"/>
      <c r="F26" s="22"/>
      <c r="G26" s="22"/>
      <c r="H26" s="22"/>
      <c r="I26" s="22"/>
      <c r="J26" s="22"/>
      <c r="K26" s="22"/>
    </row>
    <row r="27" spans="2:12">
      <c r="B27" s="23"/>
      <c r="C27" s="22"/>
      <c r="D27" s="22"/>
      <c r="E27" s="366"/>
      <c r="F27" s="22"/>
      <c r="G27" s="366"/>
      <c r="H27" s="22"/>
      <c r="I27" s="22"/>
      <c r="J27" s="22"/>
      <c r="K27" s="22"/>
    </row>
    <row r="28" spans="2:12">
      <c r="B28" s="23"/>
      <c r="C28" s="22"/>
      <c r="D28" s="22"/>
      <c r="E28" s="22"/>
      <c r="F28" s="22"/>
      <c r="G28" s="22"/>
      <c r="H28" s="22"/>
      <c r="I28" s="22"/>
      <c r="J28" s="22"/>
      <c r="K28" s="22"/>
    </row>
    <row r="29" spans="2:12">
      <c r="B29" s="23"/>
      <c r="C29" s="22"/>
      <c r="D29" s="22"/>
      <c r="E29" s="22"/>
      <c r="F29" s="22"/>
      <c r="G29" s="22"/>
      <c r="H29" s="22"/>
      <c r="I29" s="22"/>
      <c r="J29" s="22"/>
      <c r="K29" s="22"/>
    </row>
    <row r="30" spans="2:12">
      <c r="B30" s="23"/>
      <c r="C30" s="22"/>
      <c r="D30" s="22"/>
      <c r="E30" s="22"/>
      <c r="F30" s="22"/>
      <c r="G30" s="22"/>
      <c r="H30" s="22"/>
      <c r="I30" s="22"/>
      <c r="J30" s="22"/>
      <c r="K30" s="22"/>
    </row>
    <row r="31" spans="2:12">
      <c r="B31" s="23"/>
    </row>
    <row r="32" spans="2:12">
      <c r="B32" s="23"/>
    </row>
    <row r="33" spans="2:2">
      <c r="B33" s="23"/>
    </row>
    <row r="34" spans="2:2">
      <c r="B34" s="23"/>
    </row>
    <row r="35" spans="2:2">
      <c r="B35" s="23"/>
    </row>
    <row r="36" spans="2:2">
      <c r="B36" s="23"/>
    </row>
    <row r="37" spans="2:2">
      <c r="B37" s="23"/>
    </row>
    <row r="38" spans="2:2">
      <c r="B38" s="23"/>
    </row>
    <row r="39" spans="2:2">
      <c r="B39" s="23"/>
    </row>
    <row r="40" spans="2:2">
      <c r="B40" s="23"/>
    </row>
    <row r="41" spans="2:2">
      <c r="B41" s="23"/>
    </row>
    <row r="42" spans="2:2">
      <c r="B42" s="23"/>
    </row>
    <row r="43" spans="2:2">
      <c r="B43" s="23"/>
    </row>
    <row r="44" spans="2:2">
      <c r="B44" s="23"/>
    </row>
    <row r="45" spans="2:2">
      <c r="B45" s="23"/>
    </row>
    <row r="46" spans="2:2">
      <c r="B46" s="23"/>
    </row>
    <row r="47" spans="2:2">
      <c r="B47" s="23"/>
    </row>
    <row r="48" spans="2:2">
      <c r="B48" s="23"/>
    </row>
    <row r="49" spans="2:2">
      <c r="B49" s="23"/>
    </row>
    <row r="50" spans="2:2">
      <c r="B50" s="23"/>
    </row>
    <row r="51" spans="2:2">
      <c r="B51" s="23"/>
    </row>
    <row r="52" spans="2:2">
      <c r="B52" s="23"/>
    </row>
    <row r="53" spans="2:2">
      <c r="B53" s="23"/>
    </row>
    <row r="54" spans="2:2">
      <c r="B54" s="23"/>
    </row>
    <row r="55" spans="2:2">
      <c r="B55" s="23"/>
    </row>
    <row r="56" spans="2:2">
      <c r="B56" s="23"/>
    </row>
    <row r="57" spans="2:2">
      <c r="B57" s="23"/>
    </row>
    <row r="58" spans="2:2">
      <c r="B58" s="23"/>
    </row>
    <row r="59" spans="2:2">
      <c r="B59" s="23"/>
    </row>
    <row r="60" spans="2:2">
      <c r="B60" s="23"/>
    </row>
    <row r="61" spans="2:2">
      <c r="B61" s="23"/>
    </row>
    <row r="62" spans="2:2">
      <c r="B62" s="23"/>
    </row>
    <row r="63" spans="2:2">
      <c r="B63" s="23"/>
    </row>
    <row r="64" spans="2:2">
      <c r="B64" s="23"/>
    </row>
    <row r="65" spans="2:2">
      <c r="B65" s="23"/>
    </row>
    <row r="66" spans="2:2">
      <c r="B66" s="23"/>
    </row>
    <row r="67" spans="2:2">
      <c r="B67" s="23"/>
    </row>
    <row r="68" spans="2:2">
      <c r="B68" s="23"/>
    </row>
    <row r="69" spans="2:2">
      <c r="B69" s="23"/>
    </row>
    <row r="70" spans="2:2">
      <c r="B70" s="23"/>
    </row>
    <row r="71" spans="2:2">
      <c r="B71" s="23"/>
    </row>
    <row r="72" spans="2:2">
      <c r="B72" s="23"/>
    </row>
    <row r="73" spans="2:2">
      <c r="B73" s="23"/>
    </row>
  </sheetData>
  <mergeCells count="12">
    <mergeCell ref="B1:I1"/>
    <mergeCell ref="B7:B9"/>
    <mergeCell ref="C7:C9"/>
    <mergeCell ref="D7:D9"/>
    <mergeCell ref="E7:E9"/>
    <mergeCell ref="F7:F9"/>
    <mergeCell ref="G7:G9"/>
    <mergeCell ref="H7:H9"/>
    <mergeCell ref="I7:I9"/>
    <mergeCell ref="B3:I3"/>
    <mergeCell ref="B4:I4"/>
    <mergeCell ref="B5:I5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4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codeName="Hoja22">
    <pageSetUpPr fitToPage="1"/>
  </sheetPr>
  <dimension ref="A1:K30"/>
  <sheetViews>
    <sheetView showGridLines="0" view="pageBreakPreview" topLeftCell="A10" zoomScale="75" zoomScaleNormal="75" workbookViewId="0">
      <selection activeCell="J49" sqref="J49"/>
    </sheetView>
  </sheetViews>
  <sheetFormatPr baseColWidth="10" defaultColWidth="19.140625" defaultRowHeight="12.75"/>
  <cols>
    <col min="1" max="1" width="32.7109375" style="447" customWidth="1"/>
    <col min="2" max="11" width="16.7109375" style="448" customWidth="1"/>
    <col min="12" max="12" width="8.85546875" style="447" customWidth="1"/>
    <col min="13" max="16384" width="19.140625" style="447"/>
  </cols>
  <sheetData>
    <row r="1" spans="1:11" ht="18">
      <c r="A1" s="894" t="s">
        <v>438</v>
      </c>
      <c r="B1" s="894"/>
      <c r="C1" s="894"/>
      <c r="D1" s="894"/>
      <c r="E1" s="894"/>
      <c r="F1" s="894"/>
      <c r="G1" s="894"/>
      <c r="H1" s="894"/>
      <c r="I1" s="894"/>
      <c r="J1" s="894"/>
      <c r="K1" s="894"/>
    </row>
    <row r="2" spans="1:11" ht="12.75" customHeight="1">
      <c r="A2" s="433"/>
      <c r="B2" s="433"/>
      <c r="C2" s="433"/>
    </row>
    <row r="3" spans="1:11" s="449" customFormat="1" ht="27.75" customHeight="1">
      <c r="A3" s="893" t="s">
        <v>533</v>
      </c>
      <c r="B3" s="893"/>
      <c r="C3" s="893"/>
      <c r="D3" s="893"/>
      <c r="E3" s="893"/>
      <c r="F3" s="893"/>
      <c r="G3" s="893"/>
      <c r="H3" s="893"/>
      <c r="I3" s="893"/>
      <c r="J3" s="893"/>
      <c r="K3" s="893"/>
    </row>
    <row r="4" spans="1:11" ht="13.5" thickBot="1">
      <c r="A4" s="450"/>
      <c r="B4" s="451"/>
      <c r="C4" s="451"/>
      <c r="D4" s="451"/>
      <c r="E4" s="451"/>
      <c r="F4" s="451"/>
      <c r="G4" s="451"/>
      <c r="H4" s="451"/>
      <c r="I4" s="451"/>
      <c r="J4" s="451"/>
      <c r="K4" s="451"/>
    </row>
    <row r="5" spans="1:11" ht="56.25" customHeight="1" thickBot="1">
      <c r="A5" s="452" t="s">
        <v>64</v>
      </c>
      <c r="B5" s="453">
        <v>2006</v>
      </c>
      <c r="C5" s="453">
        <v>2007</v>
      </c>
      <c r="D5" s="453">
        <v>2008</v>
      </c>
      <c r="E5" s="453">
        <v>2009</v>
      </c>
      <c r="F5" s="453">
        <v>2010</v>
      </c>
      <c r="G5" s="453">
        <v>2011</v>
      </c>
      <c r="H5" s="453">
        <v>2012</v>
      </c>
      <c r="I5" s="454">
        <v>2013</v>
      </c>
      <c r="J5" s="454">
        <v>2014</v>
      </c>
      <c r="K5" s="454">
        <v>2015</v>
      </c>
    </row>
    <row r="6" spans="1:11" s="3" customFormat="1" ht="24.75" customHeight="1">
      <c r="A6" s="88" t="s">
        <v>119</v>
      </c>
      <c r="B6" s="455"/>
      <c r="C6" s="455"/>
      <c r="D6" s="455"/>
      <c r="E6" s="455"/>
      <c r="F6" s="455"/>
      <c r="G6" s="455"/>
      <c r="H6" s="455"/>
      <c r="I6" s="456"/>
      <c r="J6" s="456"/>
      <c r="K6" s="456"/>
    </row>
    <row r="7" spans="1:11" s="3" customFormat="1" ht="14.1" customHeight="1">
      <c r="A7" s="89"/>
      <c r="B7" s="457"/>
      <c r="C7" s="457"/>
      <c r="D7" s="457"/>
      <c r="E7" s="457"/>
      <c r="F7" s="457"/>
      <c r="G7" s="457"/>
      <c r="H7" s="457"/>
      <c r="I7" s="458"/>
      <c r="J7" s="458"/>
      <c r="K7" s="458"/>
    </row>
    <row r="8" spans="1:11" ht="14.1" customHeight="1">
      <c r="A8" s="459" t="s">
        <v>65</v>
      </c>
      <c r="B8" s="457">
        <v>36.83</v>
      </c>
      <c r="C8" s="457">
        <v>37.08</v>
      </c>
      <c r="D8" s="457">
        <v>38.99</v>
      </c>
      <c r="E8" s="457">
        <v>40.76</v>
      </c>
      <c r="F8" s="457">
        <v>42</v>
      </c>
      <c r="G8" s="457">
        <v>43.53</v>
      </c>
      <c r="H8" s="457">
        <v>43.08</v>
      </c>
      <c r="I8" s="458">
        <v>42.92</v>
      </c>
      <c r="J8" s="458">
        <v>44.13</v>
      </c>
      <c r="K8" s="458">
        <v>43.85</v>
      </c>
    </row>
    <row r="9" spans="1:11" ht="14.1" customHeight="1">
      <c r="A9" s="459" t="s">
        <v>66</v>
      </c>
      <c r="B9" s="457">
        <v>33.69</v>
      </c>
      <c r="C9" s="457">
        <v>34.25</v>
      </c>
      <c r="D9" s="457">
        <v>35.57</v>
      </c>
      <c r="E9" s="457">
        <v>37.57</v>
      </c>
      <c r="F9" s="457">
        <v>39.29</v>
      </c>
      <c r="G9" s="457">
        <v>40.32</v>
      </c>
      <c r="H9" s="457">
        <v>40.07</v>
      </c>
      <c r="I9" s="458">
        <v>40.729999999999997</v>
      </c>
      <c r="J9" s="458">
        <v>40.47</v>
      </c>
      <c r="K9" s="458">
        <v>40.69</v>
      </c>
    </row>
    <row r="10" spans="1:11" ht="14.1" customHeight="1">
      <c r="A10" s="459" t="s">
        <v>67</v>
      </c>
      <c r="B10" s="457">
        <v>32.78</v>
      </c>
      <c r="C10" s="457">
        <v>34.46</v>
      </c>
      <c r="D10" s="457">
        <v>36.42</v>
      </c>
      <c r="E10" s="457">
        <v>38.35</v>
      </c>
      <c r="F10" s="457">
        <v>39.799999999999997</v>
      </c>
      <c r="G10" s="457">
        <v>41</v>
      </c>
      <c r="H10" s="457">
        <v>41.14</v>
      </c>
      <c r="I10" s="458">
        <v>41.46</v>
      </c>
      <c r="J10" s="458">
        <v>41.6</v>
      </c>
      <c r="K10" s="458">
        <v>42.02</v>
      </c>
    </row>
    <row r="11" spans="1:11" ht="14.1" customHeight="1">
      <c r="A11" s="459" t="s">
        <v>68</v>
      </c>
      <c r="B11" s="457">
        <v>31.93</v>
      </c>
      <c r="C11" s="457">
        <v>33.409999999999997</v>
      </c>
      <c r="D11" s="457">
        <v>34.65</v>
      </c>
      <c r="E11" s="457">
        <v>36.75</v>
      </c>
      <c r="F11" s="457">
        <v>37.65</v>
      </c>
      <c r="G11" s="457">
        <v>38.5</v>
      </c>
      <c r="H11" s="457">
        <v>38.92</v>
      </c>
      <c r="I11" s="458">
        <v>39.26</v>
      </c>
      <c r="J11" s="458">
        <v>39.61</v>
      </c>
      <c r="K11" s="458">
        <v>40.1</v>
      </c>
    </row>
    <row r="12" spans="1:11" ht="14.1" customHeight="1">
      <c r="A12" s="459" t="s">
        <v>69</v>
      </c>
      <c r="B12" s="457">
        <v>35.799999999999997</v>
      </c>
      <c r="C12" s="457">
        <v>37.619999999999997</v>
      </c>
      <c r="D12" s="457">
        <v>39.96</v>
      </c>
      <c r="E12" s="457">
        <v>40.770000000000003</v>
      </c>
      <c r="F12" s="457">
        <v>41.36</v>
      </c>
      <c r="G12" s="457">
        <v>42.37</v>
      </c>
      <c r="H12" s="457">
        <v>42.24</v>
      </c>
      <c r="I12" s="458">
        <v>42.63</v>
      </c>
      <c r="J12" s="458">
        <v>43.03</v>
      </c>
      <c r="K12" s="458">
        <v>43.01</v>
      </c>
    </row>
    <row r="13" spans="1:11" ht="14.1" customHeight="1">
      <c r="A13" s="459" t="s">
        <v>70</v>
      </c>
      <c r="B13" s="457">
        <v>34.19</v>
      </c>
      <c r="C13" s="457">
        <v>35.49</v>
      </c>
      <c r="D13" s="457">
        <v>37.74</v>
      </c>
      <c r="E13" s="457">
        <v>39.270000000000003</v>
      </c>
      <c r="F13" s="457">
        <v>40.08</v>
      </c>
      <c r="G13" s="457">
        <v>40.840000000000003</v>
      </c>
      <c r="H13" s="457">
        <v>41.51</v>
      </c>
      <c r="I13" s="458">
        <v>42.05</v>
      </c>
      <c r="J13" s="458">
        <v>42.57</v>
      </c>
      <c r="K13" s="458">
        <v>43.09</v>
      </c>
    </row>
    <row r="14" spans="1:11" ht="14.1" customHeight="1">
      <c r="A14" s="459" t="s">
        <v>71</v>
      </c>
      <c r="B14" s="457">
        <v>31.51</v>
      </c>
      <c r="C14" s="457">
        <v>31.55</v>
      </c>
      <c r="D14" s="457">
        <v>33.549999999999997</v>
      </c>
      <c r="E14" s="457">
        <v>34.64</v>
      </c>
      <c r="F14" s="457">
        <v>35.5</v>
      </c>
      <c r="G14" s="457">
        <v>36.64</v>
      </c>
      <c r="H14" s="457">
        <v>36.049999999999997</v>
      </c>
      <c r="I14" s="458">
        <v>36.130000000000003</v>
      </c>
      <c r="J14" s="458">
        <v>36.21</v>
      </c>
      <c r="K14" s="458">
        <v>37.1</v>
      </c>
    </row>
    <row r="15" spans="1:11" ht="14.1" customHeight="1">
      <c r="A15" s="459"/>
      <c r="B15" s="457"/>
      <c r="C15" s="457"/>
      <c r="D15" s="457"/>
      <c r="E15" s="457"/>
      <c r="F15" s="457"/>
      <c r="G15" s="457"/>
      <c r="H15" s="457"/>
      <c r="I15" s="458"/>
      <c r="J15" s="458"/>
      <c r="K15" s="458"/>
    </row>
    <row r="16" spans="1:11" s="3" customFormat="1" ht="14.1" customHeight="1">
      <c r="A16" s="89" t="s">
        <v>120</v>
      </c>
      <c r="B16" s="457"/>
      <c r="C16" s="457"/>
      <c r="D16" s="457"/>
      <c r="E16" s="457"/>
      <c r="F16" s="457"/>
      <c r="G16" s="457"/>
      <c r="H16" s="457"/>
      <c r="I16" s="458"/>
      <c r="J16" s="458"/>
      <c r="K16" s="458"/>
    </row>
    <row r="17" spans="1:11" s="3" customFormat="1" ht="14.1" customHeight="1">
      <c r="A17" s="89"/>
      <c r="B17" s="457"/>
      <c r="C17" s="457"/>
      <c r="D17" s="457"/>
      <c r="E17" s="457"/>
      <c r="F17" s="457"/>
      <c r="G17" s="457"/>
      <c r="H17" s="457"/>
      <c r="I17" s="458"/>
      <c r="J17" s="458"/>
      <c r="K17" s="458"/>
    </row>
    <row r="18" spans="1:11" ht="14.1" customHeight="1">
      <c r="A18" s="459" t="s">
        <v>72</v>
      </c>
      <c r="B18" s="457">
        <v>41.99</v>
      </c>
      <c r="C18" s="457">
        <v>43.3</v>
      </c>
      <c r="D18" s="457">
        <v>45.04</v>
      </c>
      <c r="E18" s="457">
        <v>46.38</v>
      </c>
      <c r="F18" s="457">
        <v>47.33</v>
      </c>
      <c r="G18" s="457">
        <v>47.81</v>
      </c>
      <c r="H18" s="457">
        <v>48.02</v>
      </c>
      <c r="I18" s="458">
        <v>47.33</v>
      </c>
      <c r="J18" s="458">
        <v>48.24</v>
      </c>
      <c r="K18" s="458">
        <v>49.67</v>
      </c>
    </row>
    <row r="19" spans="1:11" ht="14.1" customHeight="1">
      <c r="A19" s="459" t="s">
        <v>73</v>
      </c>
      <c r="B19" s="457">
        <v>44.35</v>
      </c>
      <c r="C19" s="457">
        <v>45.38</v>
      </c>
      <c r="D19" s="457">
        <v>46.05</v>
      </c>
      <c r="E19" s="457">
        <v>47.85</v>
      </c>
      <c r="F19" s="457">
        <v>49.14</v>
      </c>
      <c r="G19" s="457">
        <v>49.1</v>
      </c>
      <c r="H19" s="457">
        <v>49.34</v>
      </c>
      <c r="I19" s="458">
        <v>49</v>
      </c>
      <c r="J19" s="458">
        <v>49.36</v>
      </c>
      <c r="K19" s="458">
        <v>50.51</v>
      </c>
    </row>
    <row r="20" spans="1:11" ht="14.1" customHeight="1">
      <c r="A20" s="459" t="s">
        <v>74</v>
      </c>
      <c r="B20" s="457">
        <v>40.6</v>
      </c>
      <c r="C20" s="457">
        <v>42.32</v>
      </c>
      <c r="D20" s="457">
        <v>44.07</v>
      </c>
      <c r="E20" s="457">
        <v>45.48</v>
      </c>
      <c r="F20" s="457">
        <v>47.01</v>
      </c>
      <c r="G20" s="457">
        <v>47.5</v>
      </c>
      <c r="H20" s="457">
        <v>48.58</v>
      </c>
      <c r="I20" s="458">
        <v>47.98</v>
      </c>
      <c r="J20" s="458">
        <v>47.69</v>
      </c>
      <c r="K20" s="458">
        <v>48.48</v>
      </c>
    </row>
    <row r="21" spans="1:11" ht="14.1" customHeight="1">
      <c r="A21" s="459" t="s">
        <v>75</v>
      </c>
      <c r="B21" s="457">
        <v>43.15</v>
      </c>
      <c r="C21" s="457">
        <v>45.01</v>
      </c>
      <c r="D21" s="457">
        <v>47.43</v>
      </c>
      <c r="E21" s="457">
        <v>45.66</v>
      </c>
      <c r="F21" s="457">
        <v>47.08</v>
      </c>
      <c r="G21" s="457">
        <v>48.23</v>
      </c>
      <c r="H21" s="457">
        <v>48.18</v>
      </c>
      <c r="I21" s="458">
        <v>48.11</v>
      </c>
      <c r="J21" s="458">
        <v>48.51</v>
      </c>
      <c r="K21" s="458">
        <v>48.46</v>
      </c>
    </row>
    <row r="22" spans="1:11" ht="14.1" customHeight="1">
      <c r="A22" s="459" t="s">
        <v>76</v>
      </c>
      <c r="B22" s="457">
        <v>50.16</v>
      </c>
      <c r="C22" s="457">
        <v>54.61</v>
      </c>
      <c r="D22" s="457">
        <v>55.35</v>
      </c>
      <c r="E22" s="457">
        <v>57.19</v>
      </c>
      <c r="F22" s="457">
        <v>58.17</v>
      </c>
      <c r="G22" s="457">
        <v>57.83</v>
      </c>
      <c r="H22" s="457">
        <v>58.13</v>
      </c>
      <c r="I22" s="458">
        <v>59.08</v>
      </c>
      <c r="J22" s="458">
        <v>60.23</v>
      </c>
      <c r="K22" s="458">
        <v>61.05</v>
      </c>
    </row>
    <row r="23" spans="1:11" ht="14.1" customHeight="1">
      <c r="A23" s="459" t="s">
        <v>77</v>
      </c>
      <c r="B23" s="457">
        <v>39.31</v>
      </c>
      <c r="C23" s="457">
        <v>40.72</v>
      </c>
      <c r="D23" s="457">
        <v>44.43</v>
      </c>
      <c r="E23" s="457">
        <v>44.41</v>
      </c>
      <c r="F23" s="457">
        <v>46.25</v>
      </c>
      <c r="G23" s="457">
        <v>47.28</v>
      </c>
      <c r="H23" s="457">
        <v>47.37</v>
      </c>
      <c r="I23" s="458">
        <v>49.36</v>
      </c>
      <c r="J23" s="458">
        <v>48.01</v>
      </c>
      <c r="K23" s="458">
        <v>49.35</v>
      </c>
    </row>
    <row r="24" spans="1:11" ht="14.1" customHeight="1">
      <c r="A24" s="459" t="s">
        <v>78</v>
      </c>
      <c r="B24" s="457">
        <v>43.77</v>
      </c>
      <c r="C24" s="457">
        <v>45.86</v>
      </c>
      <c r="D24" s="457">
        <v>48.81</v>
      </c>
      <c r="E24" s="457">
        <v>48.67</v>
      </c>
      <c r="F24" s="457">
        <v>50.46</v>
      </c>
      <c r="G24" s="457">
        <v>49.68</v>
      </c>
      <c r="H24" s="457">
        <v>49.84</v>
      </c>
      <c r="I24" s="458">
        <v>49.51</v>
      </c>
      <c r="J24" s="458">
        <v>50.02</v>
      </c>
      <c r="K24" s="458">
        <v>51.9</v>
      </c>
    </row>
    <row r="25" spans="1:11" ht="14.1" customHeight="1">
      <c r="A25" s="459" t="s">
        <v>79</v>
      </c>
      <c r="B25" s="457">
        <v>38.93</v>
      </c>
      <c r="C25" s="457">
        <v>40.65</v>
      </c>
      <c r="D25" s="457">
        <v>42.28</v>
      </c>
      <c r="E25" s="457">
        <v>43.34</v>
      </c>
      <c r="F25" s="457">
        <v>44.69</v>
      </c>
      <c r="G25" s="457">
        <v>46.18</v>
      </c>
      <c r="H25" s="457">
        <v>46.56</v>
      </c>
      <c r="I25" s="458">
        <v>46.6</v>
      </c>
      <c r="J25" s="458">
        <v>46.47</v>
      </c>
      <c r="K25" s="458">
        <v>46.91</v>
      </c>
    </row>
    <row r="26" spans="1:11" ht="14.1" customHeight="1">
      <c r="A26" s="459" t="s">
        <v>80</v>
      </c>
      <c r="B26" s="457">
        <v>45.36</v>
      </c>
      <c r="C26" s="457">
        <v>46.92</v>
      </c>
      <c r="D26" s="457">
        <v>48.85</v>
      </c>
      <c r="E26" s="457">
        <v>48.89</v>
      </c>
      <c r="F26" s="457">
        <v>49.45</v>
      </c>
      <c r="G26" s="457">
        <v>48.64</v>
      </c>
      <c r="H26" s="457">
        <v>49</v>
      </c>
      <c r="I26" s="458">
        <v>48.67</v>
      </c>
      <c r="J26" s="458">
        <v>49.9</v>
      </c>
      <c r="K26" s="458">
        <v>49.8</v>
      </c>
    </row>
    <row r="27" spans="1:11" ht="14.1" customHeight="1">
      <c r="A27" s="459" t="s">
        <v>81</v>
      </c>
      <c r="B27" s="457">
        <v>46.43</v>
      </c>
      <c r="C27" s="457">
        <v>48.12</v>
      </c>
      <c r="D27" s="457">
        <v>50.08</v>
      </c>
      <c r="E27" s="457">
        <v>50.75</v>
      </c>
      <c r="F27" s="457">
        <v>50.64</v>
      </c>
      <c r="G27" s="457">
        <v>51.76</v>
      </c>
      <c r="H27" s="457">
        <v>52.07</v>
      </c>
      <c r="I27" s="458">
        <v>52.57</v>
      </c>
      <c r="J27" s="458">
        <v>53.24</v>
      </c>
      <c r="K27" s="458">
        <v>54.6</v>
      </c>
    </row>
    <row r="28" spans="1:11" ht="14.1" customHeight="1">
      <c r="A28" s="459" t="s">
        <v>82</v>
      </c>
      <c r="B28" s="457">
        <v>44.07</v>
      </c>
      <c r="C28" s="457">
        <v>42.75</v>
      </c>
      <c r="D28" s="457">
        <v>44.35</v>
      </c>
      <c r="E28" s="457">
        <v>46.16</v>
      </c>
      <c r="F28" s="457">
        <v>47.57</v>
      </c>
      <c r="G28" s="457">
        <v>48.23</v>
      </c>
      <c r="H28" s="457">
        <v>48.42</v>
      </c>
      <c r="I28" s="458">
        <v>47.51</v>
      </c>
      <c r="J28" s="458">
        <v>46.51</v>
      </c>
      <c r="K28" s="460">
        <v>46.78</v>
      </c>
    </row>
    <row r="29" spans="1:11" ht="14.1" customHeight="1" thickBot="1">
      <c r="A29" s="461" t="s">
        <v>83</v>
      </c>
      <c r="B29" s="462">
        <v>37.78</v>
      </c>
      <c r="C29" s="462">
        <v>39.409999999999997</v>
      </c>
      <c r="D29" s="462">
        <v>40.65</v>
      </c>
      <c r="E29" s="462">
        <v>42.36</v>
      </c>
      <c r="F29" s="462">
        <v>43.61</v>
      </c>
      <c r="G29" s="462">
        <v>44.99</v>
      </c>
      <c r="H29" s="462">
        <v>45.17</v>
      </c>
      <c r="I29" s="463">
        <v>45.32</v>
      </c>
      <c r="J29" s="462">
        <v>43.69</v>
      </c>
      <c r="K29" s="464">
        <v>43.59</v>
      </c>
    </row>
    <row r="30" spans="1:11">
      <c r="A30" s="465"/>
      <c r="B30" s="466"/>
      <c r="C30" s="466"/>
    </row>
  </sheetData>
  <mergeCells count="2">
    <mergeCell ref="A3:K3"/>
    <mergeCell ref="A1:K1"/>
  </mergeCells>
  <phoneticPr fontId="19" type="noConversion"/>
  <printOptions horizontalCentered="1"/>
  <pageMargins left="0.78740157480314965" right="0.78740157480314965" top="0.59055118110236227" bottom="0.98425196850393704" header="0" footer="0"/>
  <pageSetup paperSize="9" scale="41" orientation="portrait" r:id="rId1"/>
  <headerFooter alignWithMargins="0">
    <oddFooter>&amp;C&amp;A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AK55"/>
  <sheetViews>
    <sheetView view="pageBreakPreview" zoomScale="65" zoomScaleNormal="75" workbookViewId="0">
      <selection activeCell="J49" sqref="J49"/>
    </sheetView>
  </sheetViews>
  <sheetFormatPr baseColWidth="10" defaultColWidth="11.42578125" defaultRowHeight="12.75"/>
  <cols>
    <col min="1" max="1" width="50.42578125" style="25" customWidth="1"/>
    <col min="2" max="6" width="14.5703125" style="21" customWidth="1"/>
    <col min="7" max="9" width="14.5703125" style="25" customWidth="1"/>
    <col min="10" max="12" width="14.5703125" style="21" customWidth="1"/>
    <col min="13" max="16384" width="11.42578125" style="21"/>
  </cols>
  <sheetData>
    <row r="1" spans="1:37" ht="18" customHeight="1">
      <c r="A1" s="1007" t="s">
        <v>439</v>
      </c>
      <c r="B1" s="1007"/>
      <c r="C1" s="1007"/>
      <c r="D1" s="1007"/>
      <c r="E1" s="1007"/>
      <c r="F1" s="1007"/>
      <c r="G1" s="1007"/>
      <c r="H1" s="1007"/>
      <c r="I1" s="1007"/>
      <c r="J1" s="1007"/>
      <c r="K1" s="1007"/>
      <c r="L1" s="1007"/>
    </row>
    <row r="3" spans="1:37" ht="15" customHeight="1">
      <c r="A3" s="1010" t="s">
        <v>554</v>
      </c>
      <c r="B3" s="1010"/>
      <c r="C3" s="1010"/>
      <c r="D3" s="1010"/>
      <c r="E3" s="1010"/>
      <c r="F3" s="1010"/>
      <c r="G3" s="1010"/>
      <c r="H3" s="1010"/>
      <c r="I3" s="1010"/>
      <c r="J3" s="1010"/>
      <c r="K3" s="1010"/>
      <c r="L3" s="1010"/>
    </row>
    <row r="4" spans="1:37" ht="15">
      <c r="A4" s="993" t="s">
        <v>223</v>
      </c>
      <c r="B4" s="993"/>
      <c r="C4" s="993"/>
      <c r="D4" s="993"/>
      <c r="E4" s="993"/>
      <c r="F4" s="993"/>
      <c r="G4" s="993"/>
      <c r="H4" s="993"/>
      <c r="I4" s="993"/>
      <c r="J4" s="993"/>
      <c r="K4" s="993"/>
      <c r="L4" s="993"/>
    </row>
    <row r="5" spans="1:37" ht="15">
      <c r="A5" s="993" t="s">
        <v>470</v>
      </c>
      <c r="B5" s="993"/>
      <c r="C5" s="993"/>
      <c r="D5" s="993"/>
      <c r="E5" s="993"/>
      <c r="F5" s="993"/>
      <c r="G5" s="993"/>
      <c r="H5" s="993"/>
      <c r="I5" s="993"/>
      <c r="J5" s="993"/>
      <c r="K5" s="993"/>
      <c r="L5" s="993"/>
    </row>
    <row r="6" spans="1:37" ht="13.5" thickBot="1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</row>
    <row r="7" spans="1:37" s="22" customFormat="1" ht="63" customHeight="1" thickBot="1">
      <c r="A7" s="367"/>
      <c r="B7" s="368">
        <v>2006</v>
      </c>
      <c r="C7" s="368">
        <v>2007</v>
      </c>
      <c r="D7" s="368">
        <v>2008</v>
      </c>
      <c r="E7" s="368">
        <v>2009</v>
      </c>
      <c r="F7" s="368">
        <v>2010</v>
      </c>
      <c r="G7" s="368">
        <v>2011</v>
      </c>
      <c r="H7" s="368">
        <v>2012</v>
      </c>
      <c r="I7" s="368">
        <v>2013</v>
      </c>
      <c r="J7" s="368">
        <v>2014</v>
      </c>
      <c r="K7" s="368" t="s">
        <v>786</v>
      </c>
      <c r="L7" s="369" t="s">
        <v>787</v>
      </c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</row>
    <row r="8" spans="1:37" s="22" customFormat="1" ht="34.5" customHeight="1">
      <c r="A8" s="219" t="s">
        <v>239</v>
      </c>
      <c r="B8" s="213">
        <v>37175.9</v>
      </c>
      <c r="C8" s="213">
        <v>42489.7</v>
      </c>
      <c r="D8" s="213">
        <v>41589.300000000003</v>
      </c>
      <c r="E8" s="213">
        <v>37945.800000000003</v>
      </c>
      <c r="F8" s="213">
        <v>40371.199999999997</v>
      </c>
      <c r="G8" s="213">
        <v>40963.699999999997</v>
      </c>
      <c r="H8" s="213">
        <v>41954.5</v>
      </c>
      <c r="I8" s="213">
        <v>44064.600000000006</v>
      </c>
      <c r="J8" s="213">
        <v>43993.799999999996</v>
      </c>
      <c r="K8" s="214">
        <v>45490.799999999996</v>
      </c>
      <c r="L8" s="214">
        <v>46807.199999999997</v>
      </c>
    </row>
    <row r="9" spans="1:37" s="22" customFormat="1" ht="21.75" customHeight="1">
      <c r="A9" s="220" t="s">
        <v>240</v>
      </c>
      <c r="B9" s="215">
        <v>21682.6</v>
      </c>
      <c r="C9" s="215">
        <v>26148.400000000001</v>
      </c>
      <c r="D9" s="215">
        <v>25756.5</v>
      </c>
      <c r="E9" s="215">
        <v>22510</v>
      </c>
      <c r="F9" s="215">
        <v>25028.1</v>
      </c>
      <c r="G9" s="215">
        <v>24157.4</v>
      </c>
      <c r="H9" s="215">
        <v>24030.3</v>
      </c>
      <c r="I9" s="215">
        <v>25895.9</v>
      </c>
      <c r="J9" s="215">
        <v>25584.9</v>
      </c>
      <c r="K9" s="216">
        <v>27552</v>
      </c>
      <c r="L9" s="216">
        <v>28752.3</v>
      </c>
    </row>
    <row r="10" spans="1:37" s="22" customFormat="1">
      <c r="A10" s="370" t="s">
        <v>241</v>
      </c>
      <c r="B10" s="371">
        <v>2906.7</v>
      </c>
      <c r="C10" s="371">
        <v>5322.2</v>
      </c>
      <c r="D10" s="371">
        <v>4234.7</v>
      </c>
      <c r="E10" s="371">
        <v>2832.5</v>
      </c>
      <c r="F10" s="371">
        <v>3679.6</v>
      </c>
      <c r="G10" s="371">
        <v>4449.2</v>
      </c>
      <c r="H10" s="371">
        <v>4011.1</v>
      </c>
      <c r="I10" s="371">
        <v>4421.6000000000004</v>
      </c>
      <c r="J10" s="371">
        <v>3586.8</v>
      </c>
      <c r="K10" s="372">
        <v>3606.7</v>
      </c>
      <c r="L10" s="372">
        <v>3824.3</v>
      </c>
    </row>
    <row r="11" spans="1:37" s="22" customFormat="1" ht="15.6" customHeight="1">
      <c r="A11" s="373" t="s">
        <v>788</v>
      </c>
      <c r="B11" s="353">
        <v>818.2</v>
      </c>
      <c r="C11" s="353">
        <v>892.7</v>
      </c>
      <c r="D11" s="353">
        <v>875.1</v>
      </c>
      <c r="E11" s="353">
        <v>847.9</v>
      </c>
      <c r="F11" s="353">
        <v>922.3</v>
      </c>
      <c r="G11" s="353">
        <v>1112.9000000000001</v>
      </c>
      <c r="H11" s="353">
        <v>879.7</v>
      </c>
      <c r="I11" s="353">
        <v>927.7</v>
      </c>
      <c r="J11" s="353">
        <v>944.2</v>
      </c>
      <c r="K11" s="354">
        <v>941.9</v>
      </c>
      <c r="L11" s="354">
        <v>1062.4000000000001</v>
      </c>
    </row>
    <row r="12" spans="1:37" s="22" customFormat="1">
      <c r="A12" s="373" t="s">
        <v>242</v>
      </c>
      <c r="B12" s="353">
        <v>555.4</v>
      </c>
      <c r="C12" s="353">
        <v>678.5</v>
      </c>
      <c r="D12" s="353">
        <v>742.9</v>
      </c>
      <c r="E12" s="353">
        <v>1920.1</v>
      </c>
      <c r="F12" s="353">
        <v>1971.7</v>
      </c>
      <c r="G12" s="353">
        <v>2114.9</v>
      </c>
      <c r="H12" s="353">
        <v>1737.5</v>
      </c>
      <c r="I12" s="353">
        <v>2010.5</v>
      </c>
      <c r="J12" s="353">
        <v>1785.6</v>
      </c>
      <c r="K12" s="354">
        <v>1726.8</v>
      </c>
      <c r="L12" s="354">
        <v>1695.2</v>
      </c>
    </row>
    <row r="13" spans="1:37" s="22" customFormat="1" ht="15.6" customHeight="1">
      <c r="A13" s="373" t="s">
        <v>789</v>
      </c>
      <c r="B13" s="353">
        <v>6803.7</v>
      </c>
      <c r="C13" s="353">
        <v>8075.2</v>
      </c>
      <c r="D13" s="353">
        <v>8088.1</v>
      </c>
      <c r="E13" s="353">
        <v>7493.9</v>
      </c>
      <c r="F13" s="353">
        <v>8055.4</v>
      </c>
      <c r="G13" s="353">
        <v>6527.9</v>
      </c>
      <c r="H13" s="353">
        <v>7086.9</v>
      </c>
      <c r="I13" s="353">
        <v>7701.4</v>
      </c>
      <c r="J13" s="353">
        <v>7511.6</v>
      </c>
      <c r="K13" s="354">
        <v>8968</v>
      </c>
      <c r="L13" s="354">
        <v>8160.5</v>
      </c>
    </row>
    <row r="14" spans="1:37" s="22" customFormat="1">
      <c r="A14" s="373" t="s">
        <v>243</v>
      </c>
      <c r="B14" s="353">
        <v>677.1</v>
      </c>
      <c r="C14" s="353">
        <v>612.70000000000005</v>
      </c>
      <c r="D14" s="353">
        <v>488.9</v>
      </c>
      <c r="E14" s="353">
        <v>404.9</v>
      </c>
      <c r="F14" s="353">
        <v>585.79999999999995</v>
      </c>
      <c r="G14" s="353">
        <v>504.8</v>
      </c>
      <c r="H14" s="353">
        <v>537</v>
      </c>
      <c r="I14" s="353">
        <v>724.8</v>
      </c>
      <c r="J14" s="353">
        <v>484.4</v>
      </c>
      <c r="K14" s="354">
        <v>571.79999999999995</v>
      </c>
      <c r="L14" s="354">
        <v>785.2</v>
      </c>
    </row>
    <row r="15" spans="1:37" s="22" customFormat="1" ht="15.6" customHeight="1">
      <c r="A15" s="373" t="s">
        <v>790</v>
      </c>
      <c r="B15" s="353">
        <v>6385.4</v>
      </c>
      <c r="C15" s="353">
        <v>6699.5</v>
      </c>
      <c r="D15" s="353">
        <v>7025.2</v>
      </c>
      <c r="E15" s="353">
        <v>6568.2</v>
      </c>
      <c r="F15" s="353">
        <v>6967.3</v>
      </c>
      <c r="G15" s="353">
        <v>6552.4</v>
      </c>
      <c r="H15" s="353">
        <v>6045</v>
      </c>
      <c r="I15" s="353">
        <v>7487.2</v>
      </c>
      <c r="J15" s="353">
        <v>7442</v>
      </c>
      <c r="K15" s="354">
        <v>8841.3000000000011</v>
      </c>
      <c r="L15" s="354">
        <v>9111.4</v>
      </c>
    </row>
    <row r="16" spans="1:37" s="22" customFormat="1">
      <c r="A16" s="373" t="s">
        <v>244</v>
      </c>
      <c r="B16" s="353">
        <v>957.5</v>
      </c>
      <c r="C16" s="353">
        <v>1155.8</v>
      </c>
      <c r="D16" s="353">
        <v>1020.1</v>
      </c>
      <c r="E16" s="353">
        <v>814.5</v>
      </c>
      <c r="F16" s="353">
        <v>853.4</v>
      </c>
      <c r="G16" s="353">
        <v>987.7</v>
      </c>
      <c r="H16" s="353">
        <v>1375.5</v>
      </c>
      <c r="I16" s="353">
        <v>1419.1</v>
      </c>
      <c r="J16" s="353">
        <v>1011.6999999999999</v>
      </c>
      <c r="K16" s="354">
        <v>1002</v>
      </c>
      <c r="L16" s="354">
        <v>1096.0999999999999</v>
      </c>
    </row>
    <row r="17" spans="1:12" s="22" customFormat="1">
      <c r="A17" s="373" t="s">
        <v>245</v>
      </c>
      <c r="B17" s="353">
        <v>1838.2</v>
      </c>
      <c r="C17" s="353">
        <v>1837.4</v>
      </c>
      <c r="D17" s="353">
        <v>2180.1</v>
      </c>
      <c r="E17" s="353">
        <v>1518.4</v>
      </c>
      <c r="F17" s="353">
        <v>1862.2</v>
      </c>
      <c r="G17" s="353">
        <v>1753.7</v>
      </c>
      <c r="H17" s="353">
        <v>2138.5</v>
      </c>
      <c r="I17" s="353">
        <v>1080.7</v>
      </c>
      <c r="J17" s="353">
        <v>2688.2</v>
      </c>
      <c r="K17" s="354">
        <v>1777.1</v>
      </c>
      <c r="L17" s="354">
        <v>2890.4</v>
      </c>
    </row>
    <row r="18" spans="1:12" s="22" customFormat="1">
      <c r="A18" s="374" t="s">
        <v>246</v>
      </c>
      <c r="B18" s="375">
        <v>740.4</v>
      </c>
      <c r="C18" s="375">
        <v>874.4</v>
      </c>
      <c r="D18" s="375">
        <v>1101.4000000000001</v>
      </c>
      <c r="E18" s="375">
        <v>109.6</v>
      </c>
      <c r="F18" s="375">
        <v>130.4</v>
      </c>
      <c r="G18" s="375">
        <v>153.9</v>
      </c>
      <c r="H18" s="375">
        <v>219.1</v>
      </c>
      <c r="I18" s="375">
        <v>122.9</v>
      </c>
      <c r="J18" s="375">
        <v>130.4</v>
      </c>
      <c r="K18" s="376">
        <v>116.4</v>
      </c>
      <c r="L18" s="376">
        <v>126.8</v>
      </c>
    </row>
    <row r="19" spans="1:12" s="22" customFormat="1" ht="21" customHeight="1">
      <c r="A19" s="220" t="s">
        <v>247</v>
      </c>
      <c r="B19" s="215">
        <v>13800</v>
      </c>
      <c r="C19" s="215">
        <v>14777</v>
      </c>
      <c r="D19" s="215">
        <v>14161.6</v>
      </c>
      <c r="E19" s="215">
        <v>13911.4</v>
      </c>
      <c r="F19" s="215">
        <v>13797.4</v>
      </c>
      <c r="G19" s="215">
        <v>15160</v>
      </c>
      <c r="H19" s="215">
        <v>16245.1</v>
      </c>
      <c r="I19" s="215">
        <v>16457.7</v>
      </c>
      <c r="J19" s="215">
        <v>16681.599999999999</v>
      </c>
      <c r="K19" s="216">
        <v>16264.7</v>
      </c>
      <c r="L19" s="216">
        <v>16377.099999999999</v>
      </c>
    </row>
    <row r="20" spans="1:12" s="22" customFormat="1">
      <c r="A20" s="370" t="s">
        <v>248</v>
      </c>
      <c r="B20" s="371">
        <v>10462.5</v>
      </c>
      <c r="C20" s="371">
        <v>10891</v>
      </c>
      <c r="D20" s="371">
        <v>10071.700000000001</v>
      </c>
      <c r="E20" s="371">
        <v>10132.1</v>
      </c>
      <c r="F20" s="371">
        <v>10241.5</v>
      </c>
      <c r="G20" s="371">
        <v>11490.8</v>
      </c>
      <c r="H20" s="371">
        <v>12281.3</v>
      </c>
      <c r="I20" s="371">
        <v>12468.3</v>
      </c>
      <c r="J20" s="371">
        <v>12314.7</v>
      </c>
      <c r="K20" s="372">
        <v>12040.5</v>
      </c>
      <c r="L20" s="372">
        <v>12306.699999999999</v>
      </c>
    </row>
    <row r="21" spans="1:12" s="22" customFormat="1">
      <c r="A21" s="373" t="s">
        <v>249</v>
      </c>
      <c r="B21" s="353">
        <v>2402.1</v>
      </c>
      <c r="C21" s="353">
        <v>2735.1</v>
      </c>
      <c r="D21" s="353">
        <v>2196.1999999999998</v>
      </c>
      <c r="E21" s="353">
        <v>2269</v>
      </c>
      <c r="F21" s="353">
        <v>2325.1</v>
      </c>
      <c r="G21" s="353">
        <v>2495</v>
      </c>
      <c r="H21" s="353">
        <v>2642.7</v>
      </c>
      <c r="I21" s="353">
        <v>2700.5</v>
      </c>
      <c r="J21" s="353">
        <v>2718</v>
      </c>
      <c r="K21" s="354">
        <v>2717.6</v>
      </c>
      <c r="L21" s="354">
        <v>2793</v>
      </c>
    </row>
    <row r="22" spans="1:12" s="22" customFormat="1">
      <c r="A22" s="373" t="s">
        <v>250</v>
      </c>
      <c r="B22" s="353">
        <v>4780</v>
      </c>
      <c r="C22" s="353">
        <v>4571.6000000000004</v>
      </c>
      <c r="D22" s="353">
        <v>4663.3</v>
      </c>
      <c r="E22" s="353">
        <v>4641.8999999999996</v>
      </c>
      <c r="F22" s="353">
        <v>4926.8</v>
      </c>
      <c r="G22" s="353">
        <v>5528</v>
      </c>
      <c r="H22" s="353">
        <v>5944.7</v>
      </c>
      <c r="I22" s="353">
        <v>6202.2000000000007</v>
      </c>
      <c r="J22" s="353">
        <v>6019.1</v>
      </c>
      <c r="K22" s="354">
        <v>5639</v>
      </c>
      <c r="L22" s="354">
        <v>5965.3</v>
      </c>
    </row>
    <row r="23" spans="1:12" s="22" customFormat="1">
      <c r="A23" s="373" t="s">
        <v>251</v>
      </c>
      <c r="B23" s="353">
        <v>67.599999999999994</v>
      </c>
      <c r="C23" s="353">
        <v>83.1</v>
      </c>
      <c r="D23" s="353">
        <v>78.599999999999994</v>
      </c>
      <c r="E23" s="353">
        <v>60.1</v>
      </c>
      <c r="F23" s="353">
        <v>71.099999999999994</v>
      </c>
      <c r="G23" s="353">
        <v>67.8</v>
      </c>
      <c r="H23" s="353">
        <v>66.3</v>
      </c>
      <c r="I23" s="353">
        <v>50.8</v>
      </c>
      <c r="J23" s="353">
        <v>55</v>
      </c>
      <c r="K23" s="354">
        <v>56.5</v>
      </c>
      <c r="L23" s="354">
        <v>56.4</v>
      </c>
    </row>
    <row r="24" spans="1:12" s="22" customFormat="1">
      <c r="A24" s="373" t="s">
        <v>252</v>
      </c>
      <c r="B24" s="353">
        <v>1454.6</v>
      </c>
      <c r="C24" s="353">
        <v>1470.2</v>
      </c>
      <c r="D24" s="353">
        <v>1036</v>
      </c>
      <c r="E24" s="353">
        <v>1065.8</v>
      </c>
      <c r="F24" s="353">
        <v>798.4</v>
      </c>
      <c r="G24" s="353">
        <v>930.8</v>
      </c>
      <c r="H24" s="353">
        <v>983.4</v>
      </c>
      <c r="I24" s="353">
        <v>952.4</v>
      </c>
      <c r="J24" s="353">
        <v>937.8</v>
      </c>
      <c r="K24" s="354">
        <v>1131.5</v>
      </c>
      <c r="L24" s="354">
        <v>1106.6000000000001</v>
      </c>
    </row>
    <row r="25" spans="1:12" s="22" customFormat="1">
      <c r="A25" s="373" t="s">
        <v>253</v>
      </c>
      <c r="B25" s="353">
        <v>1529.2</v>
      </c>
      <c r="C25" s="353">
        <v>1833.4</v>
      </c>
      <c r="D25" s="353">
        <v>1901.1</v>
      </c>
      <c r="E25" s="353">
        <v>1898.9</v>
      </c>
      <c r="F25" s="353">
        <v>1908.9</v>
      </c>
      <c r="G25" s="353">
        <v>2238.4</v>
      </c>
      <c r="H25" s="353">
        <v>2408.5</v>
      </c>
      <c r="I25" s="353">
        <v>2333.1999999999998</v>
      </c>
      <c r="J25" s="353">
        <v>2380.6</v>
      </c>
      <c r="K25" s="354">
        <v>2308.9</v>
      </c>
      <c r="L25" s="354">
        <v>2207.1</v>
      </c>
    </row>
    <row r="26" spans="1:12" s="22" customFormat="1">
      <c r="A26" s="373" t="s">
        <v>254</v>
      </c>
      <c r="B26" s="353">
        <v>229</v>
      </c>
      <c r="C26" s="353">
        <v>197.6</v>
      </c>
      <c r="D26" s="353">
        <v>196.5</v>
      </c>
      <c r="E26" s="353">
        <v>196.4</v>
      </c>
      <c r="F26" s="353">
        <v>211.2</v>
      </c>
      <c r="G26" s="353">
        <v>230.8</v>
      </c>
      <c r="H26" s="353">
        <v>235.7</v>
      </c>
      <c r="I26" s="353">
        <v>229.2</v>
      </c>
      <c r="J26" s="353">
        <v>204.2</v>
      </c>
      <c r="K26" s="354">
        <v>187</v>
      </c>
      <c r="L26" s="354">
        <v>178.3</v>
      </c>
    </row>
    <row r="27" spans="1:12" s="22" customFormat="1">
      <c r="A27" s="373" t="s">
        <v>255</v>
      </c>
      <c r="B27" s="353">
        <v>3337.5</v>
      </c>
      <c r="C27" s="353">
        <v>3886</v>
      </c>
      <c r="D27" s="353">
        <v>4089.9</v>
      </c>
      <c r="E27" s="353">
        <v>3779.3</v>
      </c>
      <c r="F27" s="353">
        <v>3555.9</v>
      </c>
      <c r="G27" s="353">
        <v>3669.2</v>
      </c>
      <c r="H27" s="353">
        <v>3963.8</v>
      </c>
      <c r="I27" s="353">
        <v>3989.4</v>
      </c>
      <c r="J27" s="353">
        <v>4366.8999999999996</v>
      </c>
      <c r="K27" s="354">
        <v>4224.2</v>
      </c>
      <c r="L27" s="354">
        <v>4070.4</v>
      </c>
    </row>
    <row r="28" spans="1:12" s="22" customFormat="1">
      <c r="A28" s="373" t="s">
        <v>256</v>
      </c>
      <c r="B28" s="353">
        <v>2418.4</v>
      </c>
      <c r="C28" s="353">
        <v>2779</v>
      </c>
      <c r="D28" s="353">
        <v>3004.6</v>
      </c>
      <c r="E28" s="353">
        <v>2482</v>
      </c>
      <c r="F28" s="353">
        <v>2401.4</v>
      </c>
      <c r="G28" s="353">
        <v>2494.6</v>
      </c>
      <c r="H28" s="353">
        <v>2558.1999999999998</v>
      </c>
      <c r="I28" s="353">
        <v>2886.9</v>
      </c>
      <c r="J28" s="353">
        <v>3183.7</v>
      </c>
      <c r="K28" s="354">
        <v>3016.5</v>
      </c>
      <c r="L28" s="354">
        <v>2866.3</v>
      </c>
    </row>
    <row r="29" spans="1:12" s="22" customFormat="1">
      <c r="A29" s="373" t="s">
        <v>257</v>
      </c>
      <c r="B29" s="353">
        <v>823.9</v>
      </c>
      <c r="C29" s="353">
        <v>1012.9</v>
      </c>
      <c r="D29" s="353">
        <v>990.2</v>
      </c>
      <c r="E29" s="353">
        <v>1109.5</v>
      </c>
      <c r="F29" s="353">
        <v>939.3</v>
      </c>
      <c r="G29" s="353">
        <v>978</v>
      </c>
      <c r="H29" s="353">
        <v>1207.7</v>
      </c>
      <c r="I29" s="353">
        <v>898</v>
      </c>
      <c r="J29" s="353">
        <v>961.2</v>
      </c>
      <c r="K29" s="354">
        <v>1000.5</v>
      </c>
      <c r="L29" s="354">
        <v>991.1</v>
      </c>
    </row>
    <row r="30" spans="1:12" s="22" customFormat="1">
      <c r="A30" s="373" t="s">
        <v>258</v>
      </c>
      <c r="B30" s="353">
        <v>95.2</v>
      </c>
      <c r="C30" s="353">
        <v>94.1</v>
      </c>
      <c r="D30" s="353">
        <v>95.1</v>
      </c>
      <c r="E30" s="353">
        <v>187.8</v>
      </c>
      <c r="F30" s="353">
        <v>215.2</v>
      </c>
      <c r="G30" s="353">
        <v>196.6</v>
      </c>
      <c r="H30" s="353">
        <v>197.9</v>
      </c>
      <c r="I30" s="353">
        <v>204.5</v>
      </c>
      <c r="J30" s="353">
        <v>222</v>
      </c>
      <c r="K30" s="354">
        <v>207.2</v>
      </c>
      <c r="L30" s="354">
        <v>213</v>
      </c>
    </row>
    <row r="31" spans="1:12" s="22" customFormat="1">
      <c r="A31" s="373" t="s">
        <v>259</v>
      </c>
      <c r="B31" s="353">
        <v>545.20000000000005</v>
      </c>
      <c r="C31" s="353">
        <v>390.7</v>
      </c>
      <c r="D31" s="353">
        <v>439</v>
      </c>
      <c r="E31" s="353">
        <v>367.9</v>
      </c>
      <c r="F31" s="353">
        <v>389.6</v>
      </c>
      <c r="G31" s="353">
        <v>415.1</v>
      </c>
      <c r="H31" s="353">
        <v>442.5</v>
      </c>
      <c r="I31" s="353">
        <v>468.7</v>
      </c>
      <c r="J31" s="353">
        <v>520.20000000000005</v>
      </c>
      <c r="K31" s="354">
        <v>484</v>
      </c>
      <c r="L31" s="354">
        <v>479.9</v>
      </c>
    </row>
    <row r="32" spans="1:12" s="22" customFormat="1" ht="26.45" customHeight="1">
      <c r="A32" s="377" t="s">
        <v>260</v>
      </c>
      <c r="B32" s="375">
        <v>1148.0999999999999</v>
      </c>
      <c r="C32" s="375">
        <v>1173.5999999999999</v>
      </c>
      <c r="D32" s="375">
        <v>1232.2</v>
      </c>
      <c r="E32" s="375">
        <v>1156.5</v>
      </c>
      <c r="F32" s="375">
        <v>1156.0999999999999</v>
      </c>
      <c r="G32" s="375">
        <v>1231.2</v>
      </c>
      <c r="H32" s="375">
        <v>1236.5999999999999</v>
      </c>
      <c r="I32" s="375">
        <v>1242.3</v>
      </c>
      <c r="J32" s="375">
        <v>1207.0999999999999</v>
      </c>
      <c r="K32" s="376">
        <v>1190.0999999999999</v>
      </c>
      <c r="L32" s="376">
        <v>1197.9000000000001</v>
      </c>
    </row>
    <row r="33" spans="1:12" s="22" customFormat="1" ht="21" customHeight="1">
      <c r="A33" s="220" t="s">
        <v>261</v>
      </c>
      <c r="B33" s="215">
        <v>15598.3</v>
      </c>
      <c r="C33" s="215">
        <v>17320.3</v>
      </c>
      <c r="D33" s="215">
        <v>18741.8</v>
      </c>
      <c r="E33" s="215">
        <v>16992.3</v>
      </c>
      <c r="F33" s="215">
        <v>18005.099999999999</v>
      </c>
      <c r="G33" s="215">
        <v>19714.8</v>
      </c>
      <c r="H33" s="215">
        <v>20625.099999999999</v>
      </c>
      <c r="I33" s="215">
        <v>21445.200000000001</v>
      </c>
      <c r="J33" s="215">
        <v>20997.800000000003</v>
      </c>
      <c r="K33" s="216">
        <v>21495.5</v>
      </c>
      <c r="L33" s="216">
        <v>21310.300000000003</v>
      </c>
    </row>
    <row r="34" spans="1:12" s="22" customFormat="1">
      <c r="A34" s="370" t="s">
        <v>262</v>
      </c>
      <c r="B34" s="371">
        <v>956.3</v>
      </c>
      <c r="C34" s="371">
        <v>863.6</v>
      </c>
      <c r="D34" s="371">
        <v>807.2</v>
      </c>
      <c r="E34" s="371">
        <v>768.2</v>
      </c>
      <c r="F34" s="371">
        <v>764</v>
      </c>
      <c r="G34" s="371">
        <v>759.7</v>
      </c>
      <c r="H34" s="371">
        <v>799.1</v>
      </c>
      <c r="I34" s="371">
        <v>867.1</v>
      </c>
      <c r="J34" s="371">
        <v>903.6</v>
      </c>
      <c r="K34" s="372">
        <v>906.3</v>
      </c>
      <c r="L34" s="372">
        <v>924</v>
      </c>
    </row>
    <row r="35" spans="1:12" s="22" customFormat="1">
      <c r="A35" s="373" t="s">
        <v>263</v>
      </c>
      <c r="B35" s="353">
        <v>1554</v>
      </c>
      <c r="C35" s="353">
        <v>1398.1</v>
      </c>
      <c r="D35" s="353">
        <v>1621.5</v>
      </c>
      <c r="E35" s="353">
        <v>1320.6</v>
      </c>
      <c r="F35" s="353">
        <v>1452.5</v>
      </c>
      <c r="G35" s="353">
        <v>1767.1</v>
      </c>
      <c r="H35" s="353">
        <v>1942.3</v>
      </c>
      <c r="I35" s="353">
        <v>1978.4</v>
      </c>
      <c r="J35" s="353">
        <v>1972.1</v>
      </c>
      <c r="K35" s="354">
        <v>1897.1</v>
      </c>
      <c r="L35" s="354">
        <v>1782.4</v>
      </c>
    </row>
    <row r="36" spans="1:12" s="22" customFormat="1">
      <c r="A36" s="373" t="s">
        <v>264</v>
      </c>
      <c r="B36" s="353">
        <v>1180.2</v>
      </c>
      <c r="C36" s="353">
        <v>1425.6</v>
      </c>
      <c r="D36" s="353">
        <v>1595.1</v>
      </c>
      <c r="E36" s="353">
        <v>1193</v>
      </c>
      <c r="F36" s="353">
        <v>1428.1</v>
      </c>
      <c r="G36" s="353">
        <v>1658.9</v>
      </c>
      <c r="H36" s="353">
        <v>1760.7</v>
      </c>
      <c r="I36" s="353">
        <v>1952.1</v>
      </c>
      <c r="J36" s="353">
        <v>1984.3</v>
      </c>
      <c r="K36" s="354">
        <v>2009.2</v>
      </c>
      <c r="L36" s="354">
        <v>1726.3</v>
      </c>
    </row>
    <row r="37" spans="1:12" s="22" customFormat="1">
      <c r="A37" s="373" t="s">
        <v>265</v>
      </c>
      <c r="B37" s="353">
        <v>696.2</v>
      </c>
      <c r="C37" s="353">
        <v>693.6</v>
      </c>
      <c r="D37" s="353">
        <v>760.2</v>
      </c>
      <c r="E37" s="353">
        <v>682.8</v>
      </c>
      <c r="F37" s="353">
        <v>692.2</v>
      </c>
      <c r="G37" s="353">
        <v>719.6</v>
      </c>
      <c r="H37" s="353">
        <v>744.2</v>
      </c>
      <c r="I37" s="353">
        <v>857.4</v>
      </c>
      <c r="J37" s="353">
        <v>975.8</v>
      </c>
      <c r="K37" s="354">
        <v>915.4</v>
      </c>
      <c r="L37" s="354">
        <v>984.8</v>
      </c>
    </row>
    <row r="38" spans="1:12" s="22" customFormat="1">
      <c r="A38" s="373" t="s">
        <v>266</v>
      </c>
      <c r="B38" s="353">
        <v>534.5</v>
      </c>
      <c r="C38" s="353">
        <v>568</v>
      </c>
      <c r="D38" s="353">
        <v>564.9</v>
      </c>
      <c r="E38" s="353">
        <v>575.79999999999995</v>
      </c>
      <c r="F38" s="353">
        <v>579.5</v>
      </c>
      <c r="G38" s="353">
        <v>558.79999999999995</v>
      </c>
      <c r="H38" s="353">
        <v>541.70000000000005</v>
      </c>
      <c r="I38" s="353">
        <v>545</v>
      </c>
      <c r="J38" s="353">
        <v>564.6</v>
      </c>
      <c r="K38" s="354">
        <v>587.70000000000005</v>
      </c>
      <c r="L38" s="354">
        <v>618.5</v>
      </c>
    </row>
    <row r="39" spans="1:12" s="22" customFormat="1">
      <c r="A39" s="373" t="s">
        <v>267</v>
      </c>
      <c r="B39" s="353">
        <v>6950.8</v>
      </c>
      <c r="C39" s="353">
        <v>8496.2000000000007</v>
      </c>
      <c r="D39" s="353">
        <v>9220.9</v>
      </c>
      <c r="E39" s="353">
        <v>8388.1</v>
      </c>
      <c r="F39" s="353">
        <v>8943.6</v>
      </c>
      <c r="G39" s="353">
        <v>10115.6</v>
      </c>
      <c r="H39" s="353">
        <v>10588.1</v>
      </c>
      <c r="I39" s="353">
        <v>10733.3</v>
      </c>
      <c r="J39" s="353">
        <v>10132.6</v>
      </c>
      <c r="K39" s="354">
        <v>10781.2</v>
      </c>
      <c r="L39" s="354">
        <v>10861.5</v>
      </c>
    </row>
    <row r="40" spans="1:12" s="22" customFormat="1">
      <c r="A40" s="373" t="s">
        <v>268</v>
      </c>
      <c r="B40" s="353">
        <v>1246.0999999999999</v>
      </c>
      <c r="C40" s="353">
        <v>1317.2</v>
      </c>
      <c r="D40" s="353">
        <v>1402</v>
      </c>
      <c r="E40" s="353">
        <v>1432.6</v>
      </c>
      <c r="F40" s="353">
        <v>1443.2</v>
      </c>
      <c r="G40" s="353">
        <v>1432.6</v>
      </c>
      <c r="H40" s="353">
        <v>1464.4</v>
      </c>
      <c r="I40" s="353">
        <v>1533.6</v>
      </c>
      <c r="J40" s="353">
        <v>1144.3</v>
      </c>
      <c r="K40" s="354">
        <v>1147.8</v>
      </c>
      <c r="L40" s="354">
        <v>1132.9000000000001</v>
      </c>
    </row>
    <row r="41" spans="1:12" s="22" customFormat="1">
      <c r="A41" s="373" t="s">
        <v>269</v>
      </c>
      <c r="B41" s="353">
        <v>472.7</v>
      </c>
      <c r="C41" s="353">
        <v>473.9</v>
      </c>
      <c r="D41" s="353">
        <v>474.9</v>
      </c>
      <c r="E41" s="353">
        <v>481.2</v>
      </c>
      <c r="F41" s="353">
        <v>493.2</v>
      </c>
      <c r="G41" s="353">
        <v>511.6</v>
      </c>
      <c r="H41" s="353">
        <v>512</v>
      </c>
      <c r="I41" s="353">
        <v>515.4</v>
      </c>
      <c r="J41" s="353">
        <v>518.9</v>
      </c>
      <c r="K41" s="354">
        <v>516.5</v>
      </c>
      <c r="L41" s="354">
        <v>507.7</v>
      </c>
    </row>
    <row r="42" spans="1:12" s="22" customFormat="1">
      <c r="A42" s="373" t="s">
        <v>270</v>
      </c>
      <c r="B42" s="353">
        <v>545.1</v>
      </c>
      <c r="C42" s="353">
        <v>390.7</v>
      </c>
      <c r="D42" s="353">
        <v>439</v>
      </c>
      <c r="E42" s="353">
        <v>368</v>
      </c>
      <c r="F42" s="353">
        <v>389.6</v>
      </c>
      <c r="G42" s="353">
        <v>415.1</v>
      </c>
      <c r="H42" s="353">
        <v>442.6</v>
      </c>
      <c r="I42" s="353">
        <v>468.7</v>
      </c>
      <c r="J42" s="353">
        <v>520.20000000000005</v>
      </c>
      <c r="K42" s="354">
        <v>484.20000000000005</v>
      </c>
      <c r="L42" s="354">
        <v>479.9</v>
      </c>
    </row>
    <row r="43" spans="1:12" s="22" customFormat="1">
      <c r="A43" s="378" t="s">
        <v>271</v>
      </c>
      <c r="B43" s="353">
        <v>322.3</v>
      </c>
      <c r="C43" s="353">
        <v>295.8</v>
      </c>
      <c r="D43" s="353">
        <v>421</v>
      </c>
      <c r="E43" s="353">
        <v>469</v>
      </c>
      <c r="F43" s="353">
        <v>397</v>
      </c>
      <c r="G43" s="353">
        <v>338</v>
      </c>
      <c r="H43" s="353">
        <v>293</v>
      </c>
      <c r="I43" s="353">
        <v>305</v>
      </c>
      <c r="J43" s="353">
        <v>295</v>
      </c>
      <c r="K43" s="354">
        <v>318</v>
      </c>
      <c r="L43" s="354">
        <v>347.8</v>
      </c>
    </row>
    <row r="44" spans="1:12" s="22" customFormat="1">
      <c r="A44" s="374" t="s">
        <v>272</v>
      </c>
      <c r="B44" s="375">
        <v>1140.0999999999999</v>
      </c>
      <c r="C44" s="375">
        <v>1397.6</v>
      </c>
      <c r="D44" s="375">
        <v>1435.1</v>
      </c>
      <c r="E44" s="375">
        <v>1313</v>
      </c>
      <c r="F44" s="375">
        <v>1422.2</v>
      </c>
      <c r="G44" s="375">
        <v>1437.8</v>
      </c>
      <c r="H44" s="375">
        <v>1537</v>
      </c>
      <c r="I44" s="375">
        <v>1689.2</v>
      </c>
      <c r="J44" s="375">
        <v>1986.4</v>
      </c>
      <c r="K44" s="376">
        <v>1932.1</v>
      </c>
      <c r="L44" s="376">
        <v>1944.5</v>
      </c>
    </row>
    <row r="45" spans="1:12" s="22" customFormat="1" ht="19.5" customHeight="1">
      <c r="A45" s="220" t="s">
        <v>273</v>
      </c>
      <c r="B45" s="215">
        <v>21577.599999999999</v>
      </c>
      <c r="C45" s="215">
        <v>25169.4</v>
      </c>
      <c r="D45" s="215">
        <v>22847.5</v>
      </c>
      <c r="E45" s="215">
        <v>20953.5</v>
      </c>
      <c r="F45" s="215">
        <v>22366.1</v>
      </c>
      <c r="G45" s="215">
        <v>21248.9</v>
      </c>
      <c r="H45" s="215">
        <v>21329.4</v>
      </c>
      <c r="I45" s="215">
        <v>22619.400000000005</v>
      </c>
      <c r="J45" s="215">
        <v>22995.999999999993</v>
      </c>
      <c r="K45" s="216">
        <v>23995.299999999996</v>
      </c>
      <c r="L45" s="216">
        <v>25496.899999999994</v>
      </c>
    </row>
    <row r="46" spans="1:12" s="26" customFormat="1" ht="21.75" customHeight="1">
      <c r="A46" s="220" t="s">
        <v>274</v>
      </c>
      <c r="B46" s="215">
        <v>3764.9</v>
      </c>
      <c r="C46" s="215">
        <v>4634.3999999999996</v>
      </c>
      <c r="D46" s="215">
        <v>4820</v>
      </c>
      <c r="E46" s="215">
        <v>4794.1000000000004</v>
      </c>
      <c r="F46" s="215">
        <v>4758.3</v>
      </c>
      <c r="G46" s="215">
        <v>4699.8999999999996</v>
      </c>
      <c r="H46" s="215">
        <v>4884.5</v>
      </c>
      <c r="I46" s="215">
        <v>5021.5</v>
      </c>
      <c r="J46" s="215">
        <v>5250.6</v>
      </c>
      <c r="K46" s="216">
        <v>5281.4</v>
      </c>
      <c r="L46" s="216">
        <v>5251.5</v>
      </c>
    </row>
    <row r="47" spans="1:12" s="26" customFormat="1" ht="18.75" customHeight="1">
      <c r="A47" s="220" t="s">
        <v>275</v>
      </c>
      <c r="B47" s="215">
        <v>5230.3</v>
      </c>
      <c r="C47" s="215">
        <v>5808.5</v>
      </c>
      <c r="D47" s="215">
        <v>5223.8</v>
      </c>
      <c r="E47" s="215">
        <v>5189.3</v>
      </c>
      <c r="F47" s="215">
        <v>6081.1</v>
      </c>
      <c r="G47" s="215">
        <v>5934.3</v>
      </c>
      <c r="H47" s="215">
        <v>6033.7</v>
      </c>
      <c r="I47" s="215">
        <v>5877.8</v>
      </c>
      <c r="J47" s="215">
        <v>5943.7</v>
      </c>
      <c r="K47" s="216">
        <v>5673.2</v>
      </c>
      <c r="L47" s="216">
        <v>5804.7</v>
      </c>
    </row>
    <row r="48" spans="1:12" s="26" customFormat="1" ht="18.75" customHeight="1">
      <c r="A48" s="220" t="s">
        <v>276</v>
      </c>
      <c r="B48" s="215">
        <v>179.5</v>
      </c>
      <c r="C48" s="215">
        <v>193.6</v>
      </c>
      <c r="D48" s="215">
        <v>219.7</v>
      </c>
      <c r="E48" s="215">
        <v>247.7</v>
      </c>
      <c r="F48" s="215">
        <v>255.7</v>
      </c>
      <c r="G48" s="215">
        <v>264.10000000000002</v>
      </c>
      <c r="H48" s="215">
        <v>285.10000000000002</v>
      </c>
      <c r="I48" s="215">
        <v>314.2</v>
      </c>
      <c r="J48" s="215">
        <v>328</v>
      </c>
      <c r="K48" s="216">
        <v>347</v>
      </c>
      <c r="L48" s="216">
        <v>362.4</v>
      </c>
    </row>
    <row r="49" spans="1:12" s="22" customFormat="1" ht="22.5" customHeight="1" thickBot="1">
      <c r="A49" s="221" t="s">
        <v>277</v>
      </c>
      <c r="B49" s="217">
        <v>22863.5</v>
      </c>
      <c r="C49" s="217">
        <v>26149.9</v>
      </c>
      <c r="D49" s="217">
        <v>23031.599999999999</v>
      </c>
      <c r="E49" s="217">
        <v>21101</v>
      </c>
      <c r="F49" s="217">
        <v>23433.200000000001</v>
      </c>
      <c r="G49" s="217">
        <v>22219.200000000001</v>
      </c>
      <c r="H49" s="217">
        <v>22193.5</v>
      </c>
      <c r="I49" s="217">
        <v>23161.500000000004</v>
      </c>
      <c r="J49" s="217">
        <v>23361.099999999995</v>
      </c>
      <c r="K49" s="218">
        <v>24040.099999999995</v>
      </c>
      <c r="L49" s="218">
        <v>25687.699999999993</v>
      </c>
    </row>
    <row r="50" spans="1:12" s="22" customFormat="1" ht="27.75" customHeight="1">
      <c r="A50" s="357" t="s">
        <v>225</v>
      </c>
      <c r="B50" s="357"/>
      <c r="C50" s="357"/>
      <c r="D50" s="357"/>
      <c r="E50" s="357"/>
      <c r="F50" s="357"/>
      <c r="G50" s="357"/>
      <c r="H50" s="357"/>
      <c r="I50" s="357"/>
      <c r="J50" s="357"/>
      <c r="K50" s="357"/>
      <c r="L50" s="357"/>
    </row>
    <row r="51" spans="1:12" s="22" customFormat="1">
      <c r="A51" s="21" t="s">
        <v>226</v>
      </c>
      <c r="G51" s="361"/>
      <c r="H51" s="361"/>
      <c r="I51" s="361"/>
    </row>
    <row r="52" spans="1:12" s="22" customFormat="1" ht="15.6" customHeight="1">
      <c r="A52" s="1008" t="s">
        <v>362</v>
      </c>
      <c r="B52" s="1008"/>
      <c r="C52" s="1008"/>
      <c r="D52" s="1008"/>
      <c r="E52" s="1008"/>
      <c r="G52" s="361"/>
      <c r="H52" s="361"/>
      <c r="I52" s="361"/>
    </row>
    <row r="53" spans="1:12" s="22" customFormat="1" ht="15.6" customHeight="1">
      <c r="A53" s="27" t="s">
        <v>363</v>
      </c>
      <c r="G53" s="361"/>
      <c r="H53" s="361"/>
      <c r="I53" s="361"/>
    </row>
    <row r="54" spans="1:12" s="22" customFormat="1" ht="15.6" customHeight="1">
      <c r="A54" s="1008" t="s">
        <v>364</v>
      </c>
      <c r="B54" s="1008"/>
      <c r="C54" s="1008"/>
      <c r="D54" s="1008"/>
      <c r="G54" s="361"/>
      <c r="H54" s="361"/>
      <c r="I54" s="361"/>
    </row>
    <row r="55" spans="1:12">
      <c r="A55" s="1009" t="s">
        <v>234</v>
      </c>
      <c r="B55" s="1009"/>
      <c r="C55" s="1009"/>
      <c r="D55" s="1009"/>
      <c r="E55" s="1009"/>
      <c r="F55" s="1009"/>
      <c r="G55" s="1009"/>
      <c r="H55" s="1009"/>
    </row>
  </sheetData>
  <mergeCells count="7">
    <mergeCell ref="A52:E52"/>
    <mergeCell ref="A54:D54"/>
    <mergeCell ref="A55:H55"/>
    <mergeCell ref="A1:L1"/>
    <mergeCell ref="A3:L3"/>
    <mergeCell ref="A4:L4"/>
    <mergeCell ref="A5:L5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53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CV52"/>
  <sheetViews>
    <sheetView view="pageBreakPreview" zoomScale="75" zoomScaleNormal="75" workbookViewId="0">
      <selection activeCell="J49" sqref="J49"/>
    </sheetView>
  </sheetViews>
  <sheetFormatPr baseColWidth="10" defaultColWidth="11.42578125" defaultRowHeight="12.75"/>
  <cols>
    <col min="1" max="1" width="53.140625" style="21" customWidth="1"/>
    <col min="2" max="11" width="14.85546875" style="21" customWidth="1"/>
    <col min="12" max="16384" width="11.42578125" style="21"/>
  </cols>
  <sheetData>
    <row r="1" spans="1:100" ht="18" customHeight="1">
      <c r="A1" s="1007" t="s">
        <v>439</v>
      </c>
      <c r="B1" s="1007"/>
      <c r="C1" s="1007"/>
      <c r="D1" s="1007"/>
      <c r="E1" s="1007"/>
      <c r="F1" s="1007"/>
      <c r="G1" s="1007"/>
      <c r="H1" s="1007"/>
      <c r="I1" s="1007"/>
      <c r="J1" s="1007"/>
      <c r="K1" s="1007"/>
    </row>
    <row r="3" spans="1:100" ht="15" customHeight="1">
      <c r="A3" s="1010" t="s">
        <v>555</v>
      </c>
      <c r="B3" s="1010"/>
      <c r="C3" s="1010"/>
      <c r="D3" s="1010"/>
      <c r="E3" s="1010"/>
      <c r="F3" s="1010"/>
      <c r="G3" s="1010"/>
      <c r="H3" s="1010"/>
      <c r="I3" s="1010"/>
      <c r="J3" s="1010"/>
      <c r="K3" s="1010"/>
      <c r="L3" s="28"/>
    </row>
    <row r="4" spans="1:100" ht="15">
      <c r="A4" s="993" t="s">
        <v>229</v>
      </c>
      <c r="B4" s="993"/>
      <c r="C4" s="993"/>
      <c r="D4" s="993"/>
      <c r="E4" s="993"/>
      <c r="F4" s="993"/>
      <c r="G4" s="993"/>
      <c r="H4" s="993"/>
      <c r="I4" s="993"/>
      <c r="J4" s="993"/>
      <c r="K4" s="993"/>
      <c r="L4" s="29"/>
      <c r="M4" s="29"/>
      <c r="N4" s="29"/>
    </row>
    <row r="5" spans="1:100" ht="15">
      <c r="A5" s="993" t="s">
        <v>470</v>
      </c>
      <c r="B5" s="993"/>
      <c r="C5" s="993"/>
      <c r="D5" s="993"/>
      <c r="E5" s="993"/>
      <c r="F5" s="993"/>
      <c r="G5" s="993"/>
      <c r="H5" s="993"/>
      <c r="I5" s="993"/>
      <c r="J5" s="993"/>
      <c r="K5" s="993"/>
      <c r="L5" s="29"/>
      <c r="M5" s="29"/>
      <c r="N5" s="29"/>
    </row>
    <row r="6" spans="1:100" ht="13.5" thickBot="1">
      <c r="A6" s="125"/>
      <c r="B6" s="127"/>
      <c r="C6" s="127"/>
      <c r="D6" s="127"/>
      <c r="E6" s="127"/>
      <c r="F6" s="127"/>
      <c r="G6" s="127"/>
      <c r="H6" s="127"/>
      <c r="I6" s="127"/>
      <c r="J6" s="127"/>
      <c r="K6" s="29"/>
      <c r="L6" s="29"/>
      <c r="M6" s="29"/>
      <c r="N6" s="29"/>
    </row>
    <row r="7" spans="1:100" s="22" customFormat="1" ht="45.75" customHeight="1" thickBot="1">
      <c r="A7" s="367"/>
      <c r="B7" s="368">
        <v>2006</v>
      </c>
      <c r="C7" s="368">
        <v>2007</v>
      </c>
      <c r="D7" s="368">
        <v>2008</v>
      </c>
      <c r="E7" s="368">
        <v>2009</v>
      </c>
      <c r="F7" s="368">
        <v>2010</v>
      </c>
      <c r="G7" s="368">
        <v>2011</v>
      </c>
      <c r="H7" s="368">
        <v>2012</v>
      </c>
      <c r="I7" s="379">
        <v>2013</v>
      </c>
      <c r="J7" s="379">
        <v>2014</v>
      </c>
      <c r="K7" s="379" t="s">
        <v>786</v>
      </c>
      <c r="L7" s="30"/>
      <c r="M7" s="30"/>
      <c r="N7" s="30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</row>
    <row r="8" spans="1:100" s="22" customFormat="1" ht="27" customHeight="1">
      <c r="A8" s="226" t="s">
        <v>278</v>
      </c>
      <c r="B8" s="222">
        <v>35185.9</v>
      </c>
      <c r="C8" s="222">
        <v>38115.599999999999</v>
      </c>
      <c r="D8" s="222">
        <v>37345.5</v>
      </c>
      <c r="E8" s="222">
        <v>36546.300000000003</v>
      </c>
      <c r="F8" s="222">
        <v>38230.199999999997</v>
      </c>
      <c r="G8" s="222">
        <v>39109</v>
      </c>
      <c r="H8" s="222">
        <v>37504.899999999994</v>
      </c>
      <c r="I8" s="223">
        <v>38222.699999999997</v>
      </c>
      <c r="J8" s="223">
        <v>41408.6</v>
      </c>
      <c r="K8" s="223">
        <v>39429.300000000003</v>
      </c>
      <c r="L8" s="29"/>
      <c r="M8" s="29"/>
      <c r="N8" s="29"/>
    </row>
    <row r="9" spans="1:100" s="22" customFormat="1" ht="21" customHeight="1">
      <c r="A9" s="227" t="s">
        <v>279</v>
      </c>
      <c r="B9" s="224">
        <v>21026.7</v>
      </c>
      <c r="C9" s="224">
        <v>22693.4</v>
      </c>
      <c r="D9" s="224">
        <v>23322.7</v>
      </c>
      <c r="E9" s="224">
        <v>22241.200000000001</v>
      </c>
      <c r="F9" s="224">
        <v>23535.5</v>
      </c>
      <c r="G9" s="224">
        <v>24269.600000000002</v>
      </c>
      <c r="H9" s="224">
        <v>22902.1</v>
      </c>
      <c r="I9" s="225">
        <v>23433.200000000001</v>
      </c>
      <c r="J9" s="225">
        <v>26123.1</v>
      </c>
      <c r="K9" s="225">
        <v>23464.500000000004</v>
      </c>
      <c r="L9" s="29"/>
      <c r="M9" s="29"/>
      <c r="N9" s="29"/>
    </row>
    <row r="10" spans="1:100" s="22" customFormat="1">
      <c r="A10" s="370" t="s">
        <v>241</v>
      </c>
      <c r="B10" s="371">
        <v>3392.8</v>
      </c>
      <c r="C10" s="371">
        <v>4206.2</v>
      </c>
      <c r="D10" s="371">
        <v>4113.1000000000004</v>
      </c>
      <c r="E10" s="371">
        <v>3204.4</v>
      </c>
      <c r="F10" s="371">
        <v>3481.4</v>
      </c>
      <c r="G10" s="371">
        <v>3844.8</v>
      </c>
      <c r="H10" s="371">
        <v>3044.6</v>
      </c>
      <c r="I10" s="372">
        <v>4382.8</v>
      </c>
      <c r="J10" s="372">
        <v>3606.4</v>
      </c>
      <c r="K10" s="372">
        <v>3561.1</v>
      </c>
      <c r="L10" s="29"/>
      <c r="M10" s="29"/>
      <c r="N10" s="29"/>
    </row>
    <row r="11" spans="1:100" s="22" customFormat="1" ht="15.6" customHeight="1">
      <c r="A11" s="373" t="s">
        <v>788</v>
      </c>
      <c r="B11" s="353">
        <v>1075.4000000000001</v>
      </c>
      <c r="C11" s="353">
        <v>1021.1</v>
      </c>
      <c r="D11" s="353">
        <v>969.1</v>
      </c>
      <c r="E11" s="353">
        <v>1060.9000000000001</v>
      </c>
      <c r="F11" s="353">
        <v>1095.4000000000001</v>
      </c>
      <c r="G11" s="353">
        <v>1346.7</v>
      </c>
      <c r="H11" s="353">
        <v>1007.2</v>
      </c>
      <c r="I11" s="354">
        <v>1205</v>
      </c>
      <c r="J11" s="354">
        <v>1323.7</v>
      </c>
      <c r="K11" s="354">
        <v>1178.0999999999999</v>
      </c>
    </row>
    <row r="12" spans="1:100" s="22" customFormat="1">
      <c r="A12" s="373" t="s">
        <v>242</v>
      </c>
      <c r="B12" s="353">
        <v>576.9</v>
      </c>
      <c r="C12" s="353">
        <v>615.4</v>
      </c>
      <c r="D12" s="353">
        <v>547.79999999999995</v>
      </c>
      <c r="E12" s="353">
        <v>1319.4</v>
      </c>
      <c r="F12" s="353">
        <v>1347.9</v>
      </c>
      <c r="G12" s="353">
        <v>1406.7</v>
      </c>
      <c r="H12" s="353">
        <v>1286.4000000000001</v>
      </c>
      <c r="I12" s="354">
        <v>1510.2</v>
      </c>
      <c r="J12" s="354">
        <v>1480.6</v>
      </c>
      <c r="K12" s="354">
        <v>1370.5</v>
      </c>
    </row>
    <row r="13" spans="1:100" s="22" customFormat="1" ht="15.6" customHeight="1">
      <c r="A13" s="373" t="s">
        <v>789</v>
      </c>
      <c r="B13" s="353">
        <v>5885.7</v>
      </c>
      <c r="C13" s="353">
        <v>6468.4</v>
      </c>
      <c r="D13" s="353">
        <v>6589</v>
      </c>
      <c r="E13" s="353">
        <v>6401.1</v>
      </c>
      <c r="F13" s="353">
        <v>6248.7</v>
      </c>
      <c r="G13" s="353">
        <v>6426.8</v>
      </c>
      <c r="H13" s="353">
        <v>6560.5</v>
      </c>
      <c r="I13" s="354">
        <v>6582.8</v>
      </c>
      <c r="J13" s="354">
        <v>6972</v>
      </c>
      <c r="K13" s="354">
        <v>7056.8</v>
      </c>
    </row>
    <row r="14" spans="1:100" s="22" customFormat="1">
      <c r="A14" s="373" t="s">
        <v>243</v>
      </c>
      <c r="B14" s="353">
        <v>418.8</v>
      </c>
      <c r="C14" s="353">
        <v>412.9</v>
      </c>
      <c r="D14" s="353">
        <v>355.4</v>
      </c>
      <c r="E14" s="353">
        <v>447.6</v>
      </c>
      <c r="F14" s="353">
        <v>377.2</v>
      </c>
      <c r="G14" s="353">
        <v>404.1</v>
      </c>
      <c r="H14" s="353">
        <v>383.3</v>
      </c>
      <c r="I14" s="354">
        <v>383.7</v>
      </c>
      <c r="J14" s="354">
        <v>459.7</v>
      </c>
      <c r="K14" s="354">
        <v>412.7</v>
      </c>
    </row>
    <row r="15" spans="1:100" s="22" customFormat="1" ht="15.6" customHeight="1">
      <c r="A15" s="373" t="s">
        <v>790</v>
      </c>
      <c r="B15" s="353">
        <v>5661.8</v>
      </c>
      <c r="C15" s="353">
        <v>5081.3</v>
      </c>
      <c r="D15" s="353">
        <v>5100.5</v>
      </c>
      <c r="E15" s="353">
        <v>5631.6</v>
      </c>
      <c r="F15" s="353">
        <v>5746.5</v>
      </c>
      <c r="G15" s="353">
        <v>5723.6</v>
      </c>
      <c r="H15" s="353">
        <v>4972.5999999999995</v>
      </c>
      <c r="I15" s="354">
        <v>5980.5</v>
      </c>
      <c r="J15" s="354">
        <v>5960.6</v>
      </c>
      <c r="K15" s="354">
        <v>6230</v>
      </c>
    </row>
    <row r="16" spans="1:100" s="22" customFormat="1">
      <c r="A16" s="373" t="s">
        <v>244</v>
      </c>
      <c r="B16" s="353">
        <v>1465.7</v>
      </c>
      <c r="C16" s="353">
        <v>1417.8</v>
      </c>
      <c r="D16" s="353">
        <v>1362.3</v>
      </c>
      <c r="E16" s="353">
        <v>1224.0999999999999</v>
      </c>
      <c r="F16" s="353">
        <v>1262.3</v>
      </c>
      <c r="G16" s="353">
        <v>1171.2</v>
      </c>
      <c r="H16" s="353">
        <v>1123.7</v>
      </c>
      <c r="I16" s="354">
        <v>1569.9</v>
      </c>
      <c r="J16" s="354">
        <v>1364.3000000000002</v>
      </c>
      <c r="K16" s="354">
        <v>1322.9</v>
      </c>
    </row>
    <row r="17" spans="1:11" s="22" customFormat="1">
      <c r="A17" s="373" t="s">
        <v>245</v>
      </c>
      <c r="B17" s="353">
        <v>2034.4</v>
      </c>
      <c r="C17" s="353">
        <v>2838.7</v>
      </c>
      <c r="D17" s="353">
        <v>3389.5</v>
      </c>
      <c r="E17" s="353">
        <v>2798.5</v>
      </c>
      <c r="F17" s="353">
        <v>3724.3</v>
      </c>
      <c r="G17" s="353">
        <v>3689</v>
      </c>
      <c r="H17" s="353">
        <v>4274.8999999999996</v>
      </c>
      <c r="I17" s="354">
        <v>1623.8</v>
      </c>
      <c r="J17" s="354">
        <v>4725</v>
      </c>
      <c r="K17" s="354">
        <v>2116.5</v>
      </c>
    </row>
    <row r="18" spans="1:11" s="22" customFormat="1">
      <c r="A18" s="374" t="s">
        <v>246</v>
      </c>
      <c r="B18" s="375">
        <v>515.20000000000005</v>
      </c>
      <c r="C18" s="375">
        <v>631.6</v>
      </c>
      <c r="D18" s="375">
        <v>896</v>
      </c>
      <c r="E18" s="375">
        <v>153.6</v>
      </c>
      <c r="F18" s="375">
        <v>251.8</v>
      </c>
      <c r="G18" s="375">
        <v>256.7</v>
      </c>
      <c r="H18" s="375">
        <v>248.9</v>
      </c>
      <c r="I18" s="376">
        <v>194.5</v>
      </c>
      <c r="J18" s="376">
        <v>230.8</v>
      </c>
      <c r="K18" s="376">
        <v>215.9</v>
      </c>
    </row>
    <row r="19" spans="1:11" s="22" customFormat="1" ht="21" customHeight="1">
      <c r="A19" s="227" t="s">
        <v>280</v>
      </c>
      <c r="B19" s="224">
        <v>12798.8</v>
      </c>
      <c r="C19" s="224">
        <v>14021.5</v>
      </c>
      <c r="D19" s="224">
        <v>12663.4</v>
      </c>
      <c r="E19" s="224">
        <v>12972.1</v>
      </c>
      <c r="F19" s="224">
        <v>13339.7</v>
      </c>
      <c r="G19" s="224">
        <v>13477</v>
      </c>
      <c r="H19" s="224">
        <v>13229.699999999999</v>
      </c>
      <c r="I19" s="225">
        <v>13422.8</v>
      </c>
      <c r="J19" s="225">
        <v>13909.9</v>
      </c>
      <c r="K19" s="225">
        <v>14590.3</v>
      </c>
    </row>
    <row r="20" spans="1:11" s="22" customFormat="1">
      <c r="A20" s="370" t="s">
        <v>248</v>
      </c>
      <c r="B20" s="371">
        <v>9613.7000000000007</v>
      </c>
      <c r="C20" s="371">
        <v>10851.6</v>
      </c>
      <c r="D20" s="371">
        <v>9494.5</v>
      </c>
      <c r="E20" s="371">
        <v>9647.2999999999993</v>
      </c>
      <c r="F20" s="371">
        <v>9957.1</v>
      </c>
      <c r="G20" s="371">
        <v>10122</v>
      </c>
      <c r="H20" s="371">
        <v>9979.2999999999993</v>
      </c>
      <c r="I20" s="372">
        <v>10053.699999999999</v>
      </c>
      <c r="J20" s="372">
        <v>10419</v>
      </c>
      <c r="K20" s="372">
        <v>11002.8</v>
      </c>
    </row>
    <row r="21" spans="1:11" s="22" customFormat="1">
      <c r="A21" s="373" t="s">
        <v>249</v>
      </c>
      <c r="B21" s="353">
        <v>2098.9</v>
      </c>
      <c r="C21" s="353">
        <v>2894.8</v>
      </c>
      <c r="D21" s="353">
        <v>2017.1</v>
      </c>
      <c r="E21" s="353">
        <v>2628.8</v>
      </c>
      <c r="F21" s="353">
        <v>2779.5</v>
      </c>
      <c r="G21" s="353">
        <v>2743</v>
      </c>
      <c r="H21" s="353">
        <v>2682.7</v>
      </c>
      <c r="I21" s="354">
        <v>2775.7</v>
      </c>
      <c r="J21" s="354">
        <v>2836.6</v>
      </c>
      <c r="K21" s="354">
        <v>3069.5</v>
      </c>
    </row>
    <row r="22" spans="1:11" s="22" customFormat="1">
      <c r="A22" s="373" t="s">
        <v>250</v>
      </c>
      <c r="B22" s="353">
        <v>4299.3999999999996</v>
      </c>
      <c r="C22" s="353">
        <v>4537.1000000000004</v>
      </c>
      <c r="D22" s="353">
        <v>4534.8</v>
      </c>
      <c r="E22" s="353">
        <v>4360.3999999999996</v>
      </c>
      <c r="F22" s="353">
        <v>4641.1000000000004</v>
      </c>
      <c r="G22" s="353">
        <v>4796.2</v>
      </c>
      <c r="H22" s="353">
        <v>4688.8999999999996</v>
      </c>
      <c r="I22" s="354">
        <v>4707.8999999999996</v>
      </c>
      <c r="J22" s="354">
        <v>4972.3999999999996</v>
      </c>
      <c r="K22" s="354">
        <v>5294.4</v>
      </c>
    </row>
    <row r="23" spans="1:11" s="22" customFormat="1">
      <c r="A23" s="373" t="s">
        <v>251</v>
      </c>
      <c r="B23" s="353">
        <v>67.7</v>
      </c>
      <c r="C23" s="353">
        <v>64.099999999999994</v>
      </c>
      <c r="D23" s="353">
        <v>61.5</v>
      </c>
      <c r="E23" s="353">
        <v>47.9</v>
      </c>
      <c r="F23" s="353">
        <v>55.7</v>
      </c>
      <c r="G23" s="353">
        <v>59.3</v>
      </c>
      <c r="H23" s="353">
        <v>59.4</v>
      </c>
      <c r="I23" s="354">
        <v>45.2</v>
      </c>
      <c r="J23" s="354">
        <v>50.7</v>
      </c>
      <c r="K23" s="354">
        <v>56.9</v>
      </c>
    </row>
    <row r="24" spans="1:11" s="22" customFormat="1">
      <c r="A24" s="373" t="s">
        <v>252</v>
      </c>
      <c r="B24" s="353">
        <v>1532.6</v>
      </c>
      <c r="C24" s="353">
        <v>1652.6</v>
      </c>
      <c r="D24" s="353">
        <v>1088.3</v>
      </c>
      <c r="E24" s="353">
        <v>996.7</v>
      </c>
      <c r="F24" s="353">
        <v>738.2</v>
      </c>
      <c r="G24" s="353">
        <v>763.6</v>
      </c>
      <c r="H24" s="353">
        <v>784.7</v>
      </c>
      <c r="I24" s="354">
        <v>798.1</v>
      </c>
      <c r="J24" s="354">
        <v>746.9</v>
      </c>
      <c r="K24" s="354">
        <v>759.9</v>
      </c>
    </row>
    <row r="25" spans="1:11" s="22" customFormat="1">
      <c r="A25" s="373" t="s">
        <v>253</v>
      </c>
      <c r="B25" s="353">
        <v>1391.7</v>
      </c>
      <c r="C25" s="353">
        <v>1472.3</v>
      </c>
      <c r="D25" s="353">
        <v>1604.4</v>
      </c>
      <c r="E25" s="353">
        <v>1424.4</v>
      </c>
      <c r="F25" s="353">
        <v>1456.9</v>
      </c>
      <c r="G25" s="353">
        <v>1471.4</v>
      </c>
      <c r="H25" s="353">
        <v>1467.7</v>
      </c>
      <c r="I25" s="354">
        <v>1452.3</v>
      </c>
      <c r="J25" s="354">
        <v>1544.6</v>
      </c>
      <c r="K25" s="354">
        <v>1555.6</v>
      </c>
    </row>
    <row r="26" spans="1:11" s="22" customFormat="1">
      <c r="A26" s="373" t="s">
        <v>254</v>
      </c>
      <c r="B26" s="353">
        <v>223.4</v>
      </c>
      <c r="C26" s="353">
        <v>230.7</v>
      </c>
      <c r="D26" s="353">
        <v>188.4</v>
      </c>
      <c r="E26" s="353">
        <v>189.1</v>
      </c>
      <c r="F26" s="353">
        <v>285.7</v>
      </c>
      <c r="G26" s="353">
        <v>288.5</v>
      </c>
      <c r="H26" s="353">
        <v>295.89999999999998</v>
      </c>
      <c r="I26" s="354">
        <v>274.5</v>
      </c>
      <c r="J26" s="354">
        <v>267.8</v>
      </c>
      <c r="K26" s="354">
        <v>266.5</v>
      </c>
    </row>
    <row r="27" spans="1:11" s="22" customFormat="1">
      <c r="A27" s="373" t="s">
        <v>255</v>
      </c>
      <c r="B27" s="353">
        <v>3185.1</v>
      </c>
      <c r="C27" s="353">
        <v>3169.9</v>
      </c>
      <c r="D27" s="353">
        <v>3168.9</v>
      </c>
      <c r="E27" s="353">
        <v>3324.8</v>
      </c>
      <c r="F27" s="353">
        <v>3382.6</v>
      </c>
      <c r="G27" s="353">
        <v>3354.9999999999995</v>
      </c>
      <c r="H27" s="353">
        <v>3250.3999999999996</v>
      </c>
      <c r="I27" s="354">
        <v>3369.1</v>
      </c>
      <c r="J27" s="354">
        <v>3490.9</v>
      </c>
      <c r="K27" s="354">
        <v>3587.5</v>
      </c>
    </row>
    <row r="28" spans="1:11" s="22" customFormat="1">
      <c r="A28" s="373" t="s">
        <v>256</v>
      </c>
      <c r="B28" s="353">
        <v>2223.1</v>
      </c>
      <c r="C28" s="353">
        <v>2207.6</v>
      </c>
      <c r="D28" s="353">
        <v>2227.1</v>
      </c>
      <c r="E28" s="353">
        <v>2258.8000000000002</v>
      </c>
      <c r="F28" s="353">
        <v>2244.1</v>
      </c>
      <c r="G28" s="353">
        <v>2235.6999999999998</v>
      </c>
      <c r="H28" s="353">
        <v>2282.6</v>
      </c>
      <c r="I28" s="354">
        <v>2343.1999999999998</v>
      </c>
      <c r="J28" s="354">
        <v>2408.9</v>
      </c>
      <c r="K28" s="354">
        <v>2486.1</v>
      </c>
    </row>
    <row r="29" spans="1:11" s="22" customFormat="1">
      <c r="A29" s="373" t="s">
        <v>257</v>
      </c>
      <c r="B29" s="353">
        <v>887.3</v>
      </c>
      <c r="C29" s="353">
        <v>885.5</v>
      </c>
      <c r="D29" s="353">
        <v>872</v>
      </c>
      <c r="E29" s="353">
        <v>890.2</v>
      </c>
      <c r="F29" s="353">
        <v>918.5</v>
      </c>
      <c r="G29" s="353">
        <v>898.2</v>
      </c>
      <c r="H29" s="353">
        <v>767.6</v>
      </c>
      <c r="I29" s="354">
        <v>818.3</v>
      </c>
      <c r="J29" s="354">
        <v>869.4</v>
      </c>
      <c r="K29" s="354">
        <v>889.1</v>
      </c>
    </row>
    <row r="30" spans="1:11" s="22" customFormat="1">
      <c r="A30" s="373" t="s">
        <v>258</v>
      </c>
      <c r="B30" s="353">
        <v>74.7</v>
      </c>
      <c r="C30" s="353">
        <v>76.8</v>
      </c>
      <c r="D30" s="353">
        <v>69.8</v>
      </c>
      <c r="E30" s="353">
        <v>175.8</v>
      </c>
      <c r="F30" s="353">
        <v>220</v>
      </c>
      <c r="G30" s="353">
        <v>221.1</v>
      </c>
      <c r="H30" s="353">
        <v>200.2</v>
      </c>
      <c r="I30" s="354">
        <v>207.6</v>
      </c>
      <c r="J30" s="354">
        <v>212.6</v>
      </c>
      <c r="K30" s="354">
        <v>212.3</v>
      </c>
    </row>
    <row r="31" spans="1:11" s="22" customFormat="1">
      <c r="A31" s="373" t="s">
        <v>281</v>
      </c>
      <c r="B31" s="353">
        <v>352</v>
      </c>
      <c r="C31" s="353">
        <v>349.2</v>
      </c>
      <c r="D31" s="353">
        <v>359.2</v>
      </c>
      <c r="E31" s="353">
        <v>307.89999999999998</v>
      </c>
      <c r="F31" s="353">
        <v>321.60000000000002</v>
      </c>
      <c r="G31" s="353">
        <v>327.7</v>
      </c>
      <c r="H31" s="353">
        <v>340.4</v>
      </c>
      <c r="I31" s="354">
        <v>352</v>
      </c>
      <c r="J31" s="354">
        <v>384</v>
      </c>
      <c r="K31" s="354">
        <v>379.1</v>
      </c>
    </row>
    <row r="32" spans="1:11" s="22" customFormat="1" ht="13.9" customHeight="1">
      <c r="A32" s="377" t="s">
        <v>260</v>
      </c>
      <c r="B32" s="375">
        <v>1008.4</v>
      </c>
      <c r="C32" s="375">
        <v>1051.5</v>
      </c>
      <c r="D32" s="375">
        <v>1000.2</v>
      </c>
      <c r="E32" s="375">
        <v>1025.0999999999999</v>
      </c>
      <c r="F32" s="375">
        <v>1033.4000000000001</v>
      </c>
      <c r="G32" s="375">
        <v>1034.7</v>
      </c>
      <c r="H32" s="375">
        <v>1032.7</v>
      </c>
      <c r="I32" s="376">
        <v>1014.7</v>
      </c>
      <c r="J32" s="376">
        <v>991.6</v>
      </c>
      <c r="K32" s="376">
        <v>995.4</v>
      </c>
    </row>
    <row r="33" spans="1:11" s="22" customFormat="1" ht="21" customHeight="1">
      <c r="A33" s="227" t="s">
        <v>261</v>
      </c>
      <c r="B33" s="224">
        <v>13712.1</v>
      </c>
      <c r="C33" s="224">
        <v>14024.9</v>
      </c>
      <c r="D33" s="224">
        <v>13501.9</v>
      </c>
      <c r="E33" s="224">
        <v>13446.9</v>
      </c>
      <c r="F33" s="224">
        <v>13642</v>
      </c>
      <c r="G33" s="224">
        <v>13835.8</v>
      </c>
      <c r="H33" s="224">
        <v>13669.300000000001</v>
      </c>
      <c r="I33" s="225">
        <v>14227.699999999999</v>
      </c>
      <c r="J33" s="225">
        <v>14550.599999999999</v>
      </c>
      <c r="K33" s="225">
        <v>14982.699999999999</v>
      </c>
    </row>
    <row r="34" spans="1:11" s="22" customFormat="1">
      <c r="A34" s="370" t="s">
        <v>262</v>
      </c>
      <c r="B34" s="371">
        <v>983.1</v>
      </c>
      <c r="C34" s="371">
        <v>819.7</v>
      </c>
      <c r="D34" s="371">
        <v>742.5</v>
      </c>
      <c r="E34" s="371">
        <v>730.1</v>
      </c>
      <c r="F34" s="371">
        <v>712.3</v>
      </c>
      <c r="G34" s="371">
        <v>614.1</v>
      </c>
      <c r="H34" s="371">
        <v>671.3</v>
      </c>
      <c r="I34" s="372">
        <v>694.9</v>
      </c>
      <c r="J34" s="372">
        <v>748.4</v>
      </c>
      <c r="K34" s="372">
        <v>745.9</v>
      </c>
    </row>
    <row r="35" spans="1:11" s="22" customFormat="1">
      <c r="A35" s="373" t="s">
        <v>263</v>
      </c>
      <c r="B35" s="353">
        <v>1158.2</v>
      </c>
      <c r="C35" s="353">
        <v>1104.0999999999999</v>
      </c>
      <c r="D35" s="353">
        <v>1081.5</v>
      </c>
      <c r="E35" s="353">
        <v>1075.4000000000001</v>
      </c>
      <c r="F35" s="353">
        <v>998.6</v>
      </c>
      <c r="G35" s="353">
        <v>1007.2</v>
      </c>
      <c r="H35" s="353">
        <v>1014.1</v>
      </c>
      <c r="I35" s="354">
        <v>1037.3</v>
      </c>
      <c r="J35" s="354">
        <v>1041.5</v>
      </c>
      <c r="K35" s="354">
        <v>1042.7</v>
      </c>
    </row>
    <row r="36" spans="1:11" s="22" customFormat="1">
      <c r="A36" s="373" t="s">
        <v>264</v>
      </c>
      <c r="B36" s="353">
        <v>932.1</v>
      </c>
      <c r="C36" s="353">
        <v>1036.4000000000001</v>
      </c>
      <c r="D36" s="353">
        <v>769.1</v>
      </c>
      <c r="E36" s="353">
        <v>675.8</v>
      </c>
      <c r="F36" s="353">
        <v>895.1</v>
      </c>
      <c r="G36" s="353">
        <v>864.6</v>
      </c>
      <c r="H36" s="353">
        <v>871.5</v>
      </c>
      <c r="I36" s="354">
        <v>980.5</v>
      </c>
      <c r="J36" s="354">
        <v>1034.9000000000001</v>
      </c>
      <c r="K36" s="354">
        <v>1026.8</v>
      </c>
    </row>
    <row r="37" spans="1:11" s="22" customFormat="1">
      <c r="A37" s="373" t="s">
        <v>265</v>
      </c>
      <c r="B37" s="353">
        <v>617.9</v>
      </c>
      <c r="C37" s="353">
        <v>603.70000000000005</v>
      </c>
      <c r="D37" s="353">
        <v>605.4</v>
      </c>
      <c r="E37" s="353">
        <v>526</v>
      </c>
      <c r="F37" s="353">
        <v>531.6</v>
      </c>
      <c r="G37" s="353">
        <v>555.29999999999995</v>
      </c>
      <c r="H37" s="353">
        <v>566.9</v>
      </c>
      <c r="I37" s="354">
        <v>635</v>
      </c>
      <c r="J37" s="354">
        <v>721.6</v>
      </c>
      <c r="K37" s="354">
        <v>679.6</v>
      </c>
    </row>
    <row r="38" spans="1:11" s="22" customFormat="1">
      <c r="A38" s="373" t="s">
        <v>266</v>
      </c>
      <c r="B38" s="353">
        <v>476.3</v>
      </c>
      <c r="C38" s="353">
        <v>490.6</v>
      </c>
      <c r="D38" s="353">
        <v>469.3</v>
      </c>
      <c r="E38" s="353">
        <v>465.8</v>
      </c>
      <c r="F38" s="353">
        <v>469.2</v>
      </c>
      <c r="G38" s="353">
        <v>452.59999999999997</v>
      </c>
      <c r="H38" s="353">
        <v>434.4</v>
      </c>
      <c r="I38" s="354">
        <v>433.5</v>
      </c>
      <c r="J38" s="354">
        <v>444.7</v>
      </c>
      <c r="K38" s="354">
        <v>464.9</v>
      </c>
    </row>
    <row r="39" spans="1:11" s="22" customFormat="1">
      <c r="A39" s="373" t="s">
        <v>267</v>
      </c>
      <c r="B39" s="353">
        <v>6620.9</v>
      </c>
      <c r="C39" s="353">
        <v>7116.7</v>
      </c>
      <c r="D39" s="353">
        <v>6902.7</v>
      </c>
      <c r="E39" s="353">
        <v>7072.3</v>
      </c>
      <c r="F39" s="353">
        <v>7176.5</v>
      </c>
      <c r="G39" s="353">
        <v>7557.5</v>
      </c>
      <c r="H39" s="353">
        <v>7330.6</v>
      </c>
      <c r="I39" s="354">
        <v>7663.2</v>
      </c>
      <c r="J39" s="354">
        <v>7877.9</v>
      </c>
      <c r="K39" s="354">
        <v>8351.7999999999993</v>
      </c>
    </row>
    <row r="40" spans="1:11" s="22" customFormat="1">
      <c r="A40" s="373" t="s">
        <v>268</v>
      </c>
      <c r="B40" s="353">
        <v>1036.8</v>
      </c>
      <c r="C40" s="353">
        <v>1063.9000000000001</v>
      </c>
      <c r="D40" s="353">
        <v>1067.5</v>
      </c>
      <c r="E40" s="353">
        <v>1044.4000000000001</v>
      </c>
      <c r="F40" s="353">
        <v>1060.5999999999999</v>
      </c>
      <c r="G40" s="353">
        <v>1047.3</v>
      </c>
      <c r="H40" s="353">
        <v>1041.8</v>
      </c>
      <c r="I40" s="354">
        <v>1049.5</v>
      </c>
      <c r="J40" s="354">
        <v>770.8</v>
      </c>
      <c r="K40" s="354">
        <v>740.5</v>
      </c>
    </row>
    <row r="41" spans="1:11" s="22" customFormat="1">
      <c r="A41" s="373" t="s">
        <v>269</v>
      </c>
      <c r="B41" s="353">
        <v>330.6</v>
      </c>
      <c r="C41" s="353">
        <v>331.4</v>
      </c>
      <c r="D41" s="353">
        <v>332.2</v>
      </c>
      <c r="E41" s="353">
        <v>332.5</v>
      </c>
      <c r="F41" s="353">
        <v>332.8</v>
      </c>
      <c r="G41" s="353">
        <v>333.1</v>
      </c>
      <c r="H41" s="353">
        <v>333.4</v>
      </c>
      <c r="I41" s="354">
        <v>333.6</v>
      </c>
      <c r="J41" s="354">
        <v>334</v>
      </c>
      <c r="K41" s="354">
        <v>335.1</v>
      </c>
    </row>
    <row r="42" spans="1:11" s="22" customFormat="1">
      <c r="A42" s="373" t="s">
        <v>270</v>
      </c>
      <c r="B42" s="353">
        <v>398.1</v>
      </c>
      <c r="C42" s="353">
        <v>349.2</v>
      </c>
      <c r="D42" s="353">
        <v>359.2</v>
      </c>
      <c r="E42" s="353">
        <v>307.89999999999998</v>
      </c>
      <c r="F42" s="353">
        <v>321.60000000000002</v>
      </c>
      <c r="G42" s="353">
        <v>327.39999999999998</v>
      </c>
      <c r="H42" s="353">
        <v>340.1</v>
      </c>
      <c r="I42" s="354">
        <v>351.8</v>
      </c>
      <c r="J42" s="354">
        <v>383.8</v>
      </c>
      <c r="K42" s="354">
        <v>367.4</v>
      </c>
    </row>
    <row r="43" spans="1:11" s="22" customFormat="1">
      <c r="A43" s="378" t="s">
        <v>282</v>
      </c>
      <c r="B43" s="353">
        <v>246</v>
      </c>
      <c r="C43" s="353">
        <v>226.5</v>
      </c>
      <c r="D43" s="353">
        <v>307.5</v>
      </c>
      <c r="E43" s="353">
        <v>333.1</v>
      </c>
      <c r="F43" s="353">
        <v>268.2</v>
      </c>
      <c r="G43" s="353">
        <v>219.2</v>
      </c>
      <c r="H43" s="353">
        <v>186.7</v>
      </c>
      <c r="I43" s="354">
        <v>194.4</v>
      </c>
      <c r="J43" s="354">
        <v>188</v>
      </c>
      <c r="K43" s="354">
        <v>202.7</v>
      </c>
    </row>
    <row r="44" spans="1:11" s="22" customFormat="1">
      <c r="A44" s="374" t="s">
        <v>272</v>
      </c>
      <c r="B44" s="375">
        <v>912.1</v>
      </c>
      <c r="C44" s="375">
        <v>882.7</v>
      </c>
      <c r="D44" s="375">
        <v>865</v>
      </c>
      <c r="E44" s="375">
        <v>883.6</v>
      </c>
      <c r="F44" s="375">
        <v>875.5</v>
      </c>
      <c r="G44" s="375">
        <v>857.5</v>
      </c>
      <c r="H44" s="375">
        <v>878.5</v>
      </c>
      <c r="I44" s="376">
        <v>854</v>
      </c>
      <c r="J44" s="376">
        <v>1005</v>
      </c>
      <c r="K44" s="376">
        <v>1025.3</v>
      </c>
    </row>
    <row r="45" spans="1:11" s="22" customFormat="1" ht="19.5" customHeight="1">
      <c r="A45" s="227" t="s">
        <v>273</v>
      </c>
      <c r="B45" s="224">
        <v>21473.8</v>
      </c>
      <c r="C45" s="224">
        <v>24090.7</v>
      </c>
      <c r="D45" s="224">
        <v>23843.599999999999</v>
      </c>
      <c r="E45" s="224">
        <v>23099.4</v>
      </c>
      <c r="F45" s="224">
        <v>24588.2</v>
      </c>
      <c r="G45" s="224">
        <v>25273.200000000001</v>
      </c>
      <c r="H45" s="224">
        <v>23835.599999999991</v>
      </c>
      <c r="I45" s="225">
        <v>23995</v>
      </c>
      <c r="J45" s="225">
        <v>26858</v>
      </c>
      <c r="K45" s="225">
        <v>24446.600000000006</v>
      </c>
    </row>
    <row r="46" spans="1:11" s="26" customFormat="1" ht="21.75" customHeight="1">
      <c r="A46" s="227" t="s">
        <v>274</v>
      </c>
      <c r="B46" s="224">
        <v>3043.9</v>
      </c>
      <c r="C46" s="224">
        <v>3083.3</v>
      </c>
      <c r="D46" s="224">
        <v>3124.1</v>
      </c>
      <c r="E46" s="224">
        <v>3060.2</v>
      </c>
      <c r="F46" s="224">
        <v>3099.8</v>
      </c>
      <c r="G46" s="224">
        <v>3056.3</v>
      </c>
      <c r="H46" s="224">
        <v>3036.5</v>
      </c>
      <c r="I46" s="225">
        <v>3015.4</v>
      </c>
      <c r="J46" s="225">
        <v>3061.6</v>
      </c>
      <c r="K46" s="225">
        <v>2963</v>
      </c>
    </row>
    <row r="47" spans="1:11" s="22" customFormat="1" ht="21.75" customHeight="1" thickBot="1">
      <c r="A47" s="228" t="s">
        <v>283</v>
      </c>
      <c r="B47" s="229">
        <v>18429.900000000001</v>
      </c>
      <c r="C47" s="229">
        <v>21007.4</v>
      </c>
      <c r="D47" s="229">
        <v>20719.5</v>
      </c>
      <c r="E47" s="229">
        <v>20039.2</v>
      </c>
      <c r="F47" s="229">
        <v>21488.400000000001</v>
      </c>
      <c r="G47" s="229">
        <v>22216.9</v>
      </c>
      <c r="H47" s="229">
        <v>20799.099999999991</v>
      </c>
      <c r="I47" s="230">
        <v>20979.599999999999</v>
      </c>
      <c r="J47" s="230">
        <v>23796.400000000001</v>
      </c>
      <c r="K47" s="230">
        <v>21483.600000000006</v>
      </c>
    </row>
    <row r="48" spans="1:11" s="22" customFormat="1" ht="24.75" customHeight="1">
      <c r="A48" s="1011" t="s">
        <v>365</v>
      </c>
      <c r="B48" s="1011"/>
      <c r="C48" s="1011"/>
      <c r="D48" s="1011"/>
      <c r="E48" s="1011"/>
      <c r="F48" s="357"/>
      <c r="G48" s="357"/>
      <c r="H48" s="357"/>
      <c r="I48" s="357"/>
      <c r="J48" s="357"/>
    </row>
    <row r="49" spans="1:11" ht="15" customHeight="1">
      <c r="A49" s="31" t="s">
        <v>363</v>
      </c>
      <c r="C49" s="22"/>
      <c r="D49" s="22"/>
      <c r="E49" s="22"/>
      <c r="F49" s="22"/>
      <c r="G49" s="22"/>
      <c r="H49" s="22"/>
      <c r="I49" s="22"/>
      <c r="J49" s="22"/>
      <c r="K49" s="22"/>
    </row>
    <row r="50" spans="1:11" ht="15" customHeight="1">
      <c r="A50" s="1013" t="s">
        <v>366</v>
      </c>
      <c r="B50" s="1013"/>
      <c r="C50" s="1013"/>
      <c r="D50" s="22"/>
      <c r="E50" s="22"/>
      <c r="F50" s="22"/>
      <c r="G50" s="22"/>
      <c r="H50" s="22"/>
      <c r="I50" s="22"/>
      <c r="J50" s="22"/>
      <c r="K50" s="22"/>
    </row>
    <row r="51" spans="1:11" ht="15" customHeight="1">
      <c r="A51" s="1012" t="s">
        <v>234</v>
      </c>
      <c r="B51" s="1012"/>
      <c r="C51" s="1012"/>
      <c r="D51" s="1012"/>
      <c r="E51" s="1012"/>
      <c r="F51" s="1012"/>
      <c r="G51" s="1012"/>
      <c r="H51" s="1012"/>
      <c r="I51" s="1012"/>
      <c r="J51" s="22"/>
      <c r="K51" s="22"/>
    </row>
    <row r="52" spans="1:11" ht="15" customHeight="1">
      <c r="A52" s="23" t="s">
        <v>225</v>
      </c>
      <c r="C52" s="22"/>
      <c r="D52" s="22"/>
      <c r="E52" s="22"/>
      <c r="F52" s="22"/>
      <c r="G52" s="22"/>
      <c r="H52" s="22"/>
      <c r="I52" s="22"/>
      <c r="J52" s="22"/>
      <c r="K52" s="22"/>
    </row>
  </sheetData>
  <mergeCells count="7">
    <mergeCell ref="A48:E48"/>
    <mergeCell ref="A51:I51"/>
    <mergeCell ref="A50:C50"/>
    <mergeCell ref="A1:K1"/>
    <mergeCell ref="A3:K3"/>
    <mergeCell ref="A4:K4"/>
    <mergeCell ref="A5:K5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60" orientation="landscape" r:id="rId1"/>
  <headerFooter alignWithMargins="0">
    <oddFooter>&amp;C&amp;A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25">
    <pageSetUpPr fitToPage="1"/>
  </sheetPr>
  <dimension ref="B1:M103"/>
  <sheetViews>
    <sheetView view="pageBreakPreview" zoomScale="75" zoomScaleNormal="75" workbookViewId="0">
      <selection activeCell="J49" sqref="J49"/>
    </sheetView>
  </sheetViews>
  <sheetFormatPr baseColWidth="10" defaultColWidth="11.42578125" defaultRowHeight="12.75"/>
  <cols>
    <col min="1" max="1" width="11.42578125" style="21"/>
    <col min="2" max="2" width="20.85546875" style="21" customWidth="1"/>
    <col min="3" max="9" width="17.85546875" style="21" customWidth="1"/>
    <col min="10" max="10" width="18.5703125" style="21" customWidth="1"/>
    <col min="11" max="11" width="3.5703125" style="21" customWidth="1"/>
    <col min="12" max="16384" width="11.42578125" style="21"/>
  </cols>
  <sheetData>
    <row r="1" spans="2:12" ht="18" customHeight="1">
      <c r="B1" s="1007" t="s">
        <v>439</v>
      </c>
      <c r="C1" s="1007"/>
      <c r="D1" s="1007"/>
      <c r="E1" s="1007"/>
      <c r="F1" s="1007"/>
      <c r="G1" s="1007"/>
      <c r="H1" s="1007"/>
      <c r="I1" s="1007"/>
      <c r="J1" s="1007"/>
    </row>
    <row r="3" spans="2:12" ht="15">
      <c r="B3" s="993" t="s">
        <v>556</v>
      </c>
      <c r="C3" s="993"/>
      <c r="D3" s="993"/>
      <c r="E3" s="993"/>
      <c r="F3" s="993"/>
      <c r="G3" s="993"/>
      <c r="H3" s="993"/>
      <c r="I3" s="993"/>
      <c r="J3" s="993"/>
    </row>
    <row r="4" spans="2:12" ht="15">
      <c r="B4" s="993" t="s">
        <v>223</v>
      </c>
      <c r="C4" s="993"/>
      <c r="D4" s="993"/>
      <c r="E4" s="993"/>
      <c r="F4" s="993"/>
      <c r="G4" s="993"/>
      <c r="H4" s="993"/>
      <c r="I4" s="993"/>
      <c r="J4" s="993"/>
    </row>
    <row r="5" spans="2:12" ht="15">
      <c r="B5" s="993" t="s">
        <v>470</v>
      </c>
      <c r="C5" s="993"/>
      <c r="D5" s="993"/>
      <c r="E5" s="993"/>
      <c r="F5" s="993"/>
      <c r="G5" s="993"/>
      <c r="H5" s="993"/>
      <c r="I5" s="993"/>
      <c r="J5" s="993"/>
    </row>
    <row r="6" spans="2:12" ht="14.25" customHeight="1" thickBot="1">
      <c r="B6" s="128"/>
      <c r="C6" s="128"/>
      <c r="D6" s="128"/>
      <c r="E6" s="128"/>
      <c r="F6" s="128"/>
      <c r="G6" s="128"/>
      <c r="H6" s="128"/>
      <c r="I6" s="128"/>
      <c r="J6" s="128"/>
    </row>
    <row r="7" spans="2:12" s="22" customFormat="1" ht="34.5" customHeight="1">
      <c r="B7" s="996" t="s">
        <v>41</v>
      </c>
      <c r="C7" s="231" t="s">
        <v>284</v>
      </c>
      <c r="D7" s="999" t="s">
        <v>237</v>
      </c>
      <c r="E7" s="231" t="s">
        <v>285</v>
      </c>
      <c r="F7" s="999" t="s">
        <v>487</v>
      </c>
      <c r="G7" s="999" t="s">
        <v>484</v>
      </c>
      <c r="H7" s="999" t="s">
        <v>485</v>
      </c>
      <c r="I7" s="999" t="s">
        <v>238</v>
      </c>
      <c r="J7" s="1002" t="s">
        <v>286</v>
      </c>
    </row>
    <row r="8" spans="2:12" s="22" customFormat="1" ht="21.75" customHeight="1" thickBot="1">
      <c r="B8" s="998"/>
      <c r="C8" s="232" t="s">
        <v>287</v>
      </c>
      <c r="D8" s="1001"/>
      <c r="E8" s="232" t="s">
        <v>288</v>
      </c>
      <c r="F8" s="1001"/>
      <c r="G8" s="1001"/>
      <c r="H8" s="1001"/>
      <c r="I8" s="1001"/>
      <c r="J8" s="1004"/>
      <c r="L8" s="32"/>
    </row>
    <row r="9" spans="2:12" s="22" customFormat="1" ht="15" customHeight="1">
      <c r="B9" s="129">
        <v>2006</v>
      </c>
      <c r="C9" s="353">
        <v>21577.599999999999</v>
      </c>
      <c r="D9" s="353">
        <v>3764.9</v>
      </c>
      <c r="E9" s="353">
        <v>17812.699999999997</v>
      </c>
      <c r="F9" s="353">
        <v>3576.011</v>
      </c>
      <c r="G9" s="353">
        <v>5230.3</v>
      </c>
      <c r="H9" s="353">
        <v>179.5</v>
      </c>
      <c r="I9" s="353">
        <v>22863.5</v>
      </c>
      <c r="J9" s="354">
        <v>19287.488999999998</v>
      </c>
      <c r="L9" s="33"/>
    </row>
    <row r="10" spans="2:12" s="22" customFormat="1" ht="15" customHeight="1">
      <c r="B10" s="129">
        <v>2007</v>
      </c>
      <c r="C10" s="353">
        <v>25169.4</v>
      </c>
      <c r="D10" s="353">
        <v>4634.3999999999996</v>
      </c>
      <c r="E10" s="353">
        <v>20535</v>
      </c>
      <c r="F10" s="353">
        <v>3816.5920000000001</v>
      </c>
      <c r="G10" s="353">
        <v>5808.5</v>
      </c>
      <c r="H10" s="353">
        <v>193.6</v>
      </c>
      <c r="I10" s="353">
        <v>26149.9</v>
      </c>
      <c r="J10" s="354">
        <v>22333.308000000001</v>
      </c>
    </row>
    <row r="11" spans="2:12" s="22" customFormat="1" ht="15" customHeight="1">
      <c r="B11" s="129">
        <v>2008</v>
      </c>
      <c r="C11" s="353">
        <v>22847.5</v>
      </c>
      <c r="D11" s="353">
        <v>4820</v>
      </c>
      <c r="E11" s="353">
        <v>18027.5</v>
      </c>
      <c r="F11" s="353">
        <v>3493.5129999999999</v>
      </c>
      <c r="G11" s="353">
        <v>5223.8</v>
      </c>
      <c r="H11" s="353">
        <v>219.7</v>
      </c>
      <c r="I11" s="353">
        <v>23031.599999999999</v>
      </c>
      <c r="J11" s="354">
        <v>19538.087</v>
      </c>
    </row>
    <row r="12" spans="2:12" s="22" customFormat="1" ht="15" customHeight="1">
      <c r="B12" s="129">
        <v>2009</v>
      </c>
      <c r="C12" s="353">
        <v>20953.5</v>
      </c>
      <c r="D12" s="353">
        <v>4794.1000000000004</v>
      </c>
      <c r="E12" s="353">
        <v>16159.4</v>
      </c>
      <c r="F12" s="353">
        <v>3476.9859999999999</v>
      </c>
      <c r="G12" s="353">
        <v>5189.3</v>
      </c>
      <c r="H12" s="353">
        <v>247.7</v>
      </c>
      <c r="I12" s="353">
        <v>21101</v>
      </c>
      <c r="J12" s="354">
        <v>17624.013999999999</v>
      </c>
    </row>
    <row r="13" spans="2:12" s="22" customFormat="1" ht="15" customHeight="1">
      <c r="B13" s="129">
        <v>2010</v>
      </c>
      <c r="C13" s="353">
        <v>22366.1</v>
      </c>
      <c r="D13" s="353">
        <v>4758.3</v>
      </c>
      <c r="E13" s="353">
        <v>17607.8</v>
      </c>
      <c r="F13" s="353">
        <v>3924.4319999999998</v>
      </c>
      <c r="G13" s="353">
        <v>6081.1</v>
      </c>
      <c r="H13" s="353">
        <v>255.7</v>
      </c>
      <c r="I13" s="353">
        <v>23433.200000000001</v>
      </c>
      <c r="J13" s="354">
        <v>19508.767999999996</v>
      </c>
    </row>
    <row r="14" spans="2:12" s="22" customFormat="1" ht="15" customHeight="1">
      <c r="B14" s="129">
        <v>2011</v>
      </c>
      <c r="C14" s="353">
        <v>21248.9</v>
      </c>
      <c r="D14" s="353">
        <v>4699.8999999999996</v>
      </c>
      <c r="E14" s="353">
        <v>16549</v>
      </c>
      <c r="F14" s="353">
        <v>3966.5140000000001</v>
      </c>
      <c r="G14" s="353">
        <v>5934.3</v>
      </c>
      <c r="H14" s="353">
        <v>264.10000000000002</v>
      </c>
      <c r="I14" s="353">
        <v>22219.200000000001</v>
      </c>
      <c r="J14" s="354">
        <v>18252.686000000002</v>
      </c>
    </row>
    <row r="15" spans="2:12" s="22" customFormat="1" ht="15" customHeight="1">
      <c r="B15" s="129">
        <v>2012</v>
      </c>
      <c r="C15" s="353">
        <v>21329.4</v>
      </c>
      <c r="D15" s="353">
        <v>4884.5</v>
      </c>
      <c r="E15" s="353">
        <v>16444.900000000001</v>
      </c>
      <c r="F15" s="353">
        <v>3604.4180000000001</v>
      </c>
      <c r="G15" s="353">
        <v>6033.7</v>
      </c>
      <c r="H15" s="353">
        <v>285.10000000000002</v>
      </c>
      <c r="I15" s="353">
        <v>22193.5</v>
      </c>
      <c r="J15" s="354">
        <v>18589.082000000002</v>
      </c>
    </row>
    <row r="16" spans="2:12" s="22" customFormat="1" ht="15" customHeight="1">
      <c r="B16" s="129">
        <v>2013</v>
      </c>
      <c r="C16" s="353">
        <v>22619.400000000005</v>
      </c>
      <c r="D16" s="353">
        <v>5021.5</v>
      </c>
      <c r="E16" s="353">
        <v>17597.900000000005</v>
      </c>
      <c r="F16" s="353">
        <v>3525.8829999999998</v>
      </c>
      <c r="G16" s="353">
        <v>5877.8</v>
      </c>
      <c r="H16" s="353">
        <v>314.2</v>
      </c>
      <c r="I16" s="353">
        <v>23161.500000000004</v>
      </c>
      <c r="J16" s="354">
        <v>19635.617000000006</v>
      </c>
    </row>
    <row r="17" spans="2:13" ht="15" customHeight="1">
      <c r="B17" s="129">
        <v>2014</v>
      </c>
      <c r="C17" s="353">
        <v>22995.999999999993</v>
      </c>
      <c r="D17" s="353">
        <v>5250.6</v>
      </c>
      <c r="E17" s="353">
        <v>17745.399999999994</v>
      </c>
      <c r="F17" s="353">
        <v>3745.0590000000002</v>
      </c>
      <c r="G17" s="353">
        <v>5943.7</v>
      </c>
      <c r="H17" s="353">
        <v>328</v>
      </c>
      <c r="I17" s="353">
        <v>23361.099999999995</v>
      </c>
      <c r="J17" s="354">
        <v>19616.040999999994</v>
      </c>
      <c r="K17" s="22"/>
      <c r="L17" s="22"/>
      <c r="M17" s="22"/>
    </row>
    <row r="18" spans="2:13" ht="15" customHeight="1">
      <c r="B18" s="129" t="s">
        <v>786</v>
      </c>
      <c r="C18" s="353">
        <v>23995.299999999996</v>
      </c>
      <c r="D18" s="353">
        <v>5281.4</v>
      </c>
      <c r="E18" s="353">
        <v>18713.899999999994</v>
      </c>
      <c r="F18" s="353">
        <v>3959.673992522587</v>
      </c>
      <c r="G18" s="353">
        <v>5673.2</v>
      </c>
      <c r="H18" s="353">
        <v>347</v>
      </c>
      <c r="I18" s="353">
        <v>24040.099999999995</v>
      </c>
      <c r="J18" s="354">
        <v>20080.426007477407</v>
      </c>
      <c r="K18" s="22"/>
      <c r="L18" s="22"/>
      <c r="M18" s="22"/>
    </row>
    <row r="19" spans="2:13" ht="15" customHeight="1" thickBot="1">
      <c r="B19" s="130" t="s">
        <v>787</v>
      </c>
      <c r="C19" s="355">
        <v>25496.899999999994</v>
      </c>
      <c r="D19" s="355">
        <v>5251.5</v>
      </c>
      <c r="E19" s="355">
        <v>20245.399999999994</v>
      </c>
      <c r="F19" s="355">
        <v>4094.2987475816058</v>
      </c>
      <c r="G19" s="355">
        <v>5804.7</v>
      </c>
      <c r="H19" s="355">
        <v>362.4</v>
      </c>
      <c r="I19" s="355">
        <v>25687.699999999993</v>
      </c>
      <c r="J19" s="356">
        <v>21593.401252418389</v>
      </c>
      <c r="K19" s="22"/>
      <c r="L19" s="22"/>
      <c r="M19" s="22"/>
    </row>
    <row r="20" spans="2:13" ht="12" customHeight="1">
      <c r="B20" s="1014" t="s">
        <v>234</v>
      </c>
      <c r="C20" s="1014"/>
      <c r="D20" s="1014"/>
      <c r="E20" s="1014"/>
      <c r="F20" s="1014"/>
      <c r="G20" s="1014"/>
      <c r="H20" s="1014"/>
      <c r="I20" s="1014"/>
      <c r="J20" s="1014"/>
      <c r="L20" s="25"/>
      <c r="M20" s="22"/>
    </row>
    <row r="21" spans="2:13">
      <c r="B21" s="1015"/>
      <c r="C21" s="1015"/>
      <c r="D21" s="1015"/>
      <c r="E21" s="1015"/>
      <c r="F21" s="1015"/>
      <c r="G21" s="1015"/>
      <c r="H21" s="1015"/>
      <c r="I21" s="1015"/>
      <c r="J21" s="1015"/>
      <c r="L21" s="25"/>
      <c r="M21" s="22"/>
    </row>
    <row r="22" spans="2:13">
      <c r="B22" s="23" t="s">
        <v>225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</row>
    <row r="23" spans="2:13">
      <c r="B23" s="23" t="s">
        <v>226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</row>
    <row r="24" spans="2:13">
      <c r="B24" s="23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</row>
    <row r="25" spans="2:13">
      <c r="B25" s="23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</row>
    <row r="26" spans="2:13">
      <c r="B26" s="23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</row>
    <row r="27" spans="2:13">
      <c r="B27" s="23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</row>
    <row r="28" spans="2:13">
      <c r="B28" s="2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</row>
    <row r="29" spans="2:13">
      <c r="B29" s="23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</row>
    <row r="30" spans="2:13">
      <c r="B30" s="23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</row>
    <row r="31" spans="2:13">
      <c r="B31" s="23"/>
    </row>
    <row r="32" spans="2:13">
      <c r="B32" s="23"/>
    </row>
    <row r="33" spans="2:2">
      <c r="B33" s="23"/>
    </row>
    <row r="34" spans="2:2">
      <c r="B34" s="23"/>
    </row>
    <row r="35" spans="2:2">
      <c r="B35" s="23"/>
    </row>
    <row r="36" spans="2:2">
      <c r="B36" s="23"/>
    </row>
    <row r="37" spans="2:2">
      <c r="B37" s="23"/>
    </row>
    <row r="38" spans="2:2">
      <c r="B38" s="23"/>
    </row>
    <row r="39" spans="2:2">
      <c r="B39" s="23"/>
    </row>
    <row r="40" spans="2:2">
      <c r="B40" s="23"/>
    </row>
    <row r="41" spans="2:2">
      <c r="B41" s="23"/>
    </row>
    <row r="42" spans="2:2">
      <c r="B42" s="23"/>
    </row>
    <row r="43" spans="2:2">
      <c r="B43" s="23"/>
    </row>
    <row r="44" spans="2:2">
      <c r="B44" s="23"/>
    </row>
    <row r="45" spans="2:2">
      <c r="B45" s="23"/>
    </row>
    <row r="46" spans="2:2">
      <c r="B46" s="23"/>
    </row>
    <row r="47" spans="2:2">
      <c r="B47" s="23"/>
    </row>
    <row r="48" spans="2:2">
      <c r="B48" s="23"/>
    </row>
    <row r="49" spans="2:2">
      <c r="B49" s="23"/>
    </row>
    <row r="50" spans="2:2">
      <c r="B50" s="23"/>
    </row>
    <row r="51" spans="2:2">
      <c r="B51" s="23"/>
    </row>
    <row r="52" spans="2:2">
      <c r="B52" s="23"/>
    </row>
    <row r="53" spans="2:2">
      <c r="B53" s="23"/>
    </row>
    <row r="54" spans="2:2">
      <c r="B54" s="23"/>
    </row>
    <row r="55" spans="2:2">
      <c r="B55" s="23"/>
    </row>
    <row r="56" spans="2:2">
      <c r="B56" s="23"/>
    </row>
    <row r="57" spans="2:2">
      <c r="B57" s="23"/>
    </row>
    <row r="58" spans="2:2">
      <c r="B58" s="23"/>
    </row>
    <row r="59" spans="2:2">
      <c r="B59" s="23"/>
    </row>
    <row r="60" spans="2:2">
      <c r="B60" s="23"/>
    </row>
    <row r="61" spans="2:2">
      <c r="B61" s="23"/>
    </row>
    <row r="62" spans="2:2">
      <c r="B62" s="23"/>
    </row>
    <row r="63" spans="2:2">
      <c r="B63" s="23"/>
    </row>
    <row r="64" spans="2:2">
      <c r="B64" s="23"/>
    </row>
    <row r="65" spans="2:2">
      <c r="B65" s="23"/>
    </row>
    <row r="66" spans="2:2">
      <c r="B66" s="23"/>
    </row>
    <row r="67" spans="2:2">
      <c r="B67" s="23"/>
    </row>
    <row r="68" spans="2:2">
      <c r="B68" s="23"/>
    </row>
    <row r="69" spans="2:2">
      <c r="B69" s="23"/>
    </row>
    <row r="70" spans="2:2">
      <c r="B70" s="23"/>
    </row>
    <row r="71" spans="2:2">
      <c r="B71" s="23"/>
    </row>
    <row r="72" spans="2:2">
      <c r="B72" s="23"/>
    </row>
    <row r="73" spans="2:2">
      <c r="B73" s="23"/>
    </row>
    <row r="74" spans="2:2">
      <c r="B74" s="23"/>
    </row>
    <row r="75" spans="2:2">
      <c r="B75" s="23"/>
    </row>
    <row r="76" spans="2:2">
      <c r="B76" s="23"/>
    </row>
    <row r="77" spans="2:2">
      <c r="B77" s="23"/>
    </row>
    <row r="78" spans="2:2">
      <c r="B78" s="23"/>
    </row>
    <row r="79" spans="2:2">
      <c r="B79" s="23"/>
    </row>
    <row r="80" spans="2:2">
      <c r="B80" s="23"/>
    </row>
    <row r="81" spans="2:2">
      <c r="B81" s="23"/>
    </row>
    <row r="82" spans="2:2">
      <c r="B82" s="23"/>
    </row>
    <row r="83" spans="2:2">
      <c r="B83" s="23"/>
    </row>
    <row r="84" spans="2:2">
      <c r="B84" s="23"/>
    </row>
    <row r="85" spans="2:2">
      <c r="B85" s="23"/>
    </row>
    <row r="86" spans="2:2">
      <c r="B86" s="23"/>
    </row>
    <row r="87" spans="2:2">
      <c r="B87" s="23"/>
    </row>
    <row r="88" spans="2:2">
      <c r="B88" s="23"/>
    </row>
    <row r="89" spans="2:2">
      <c r="B89" s="23"/>
    </row>
    <row r="90" spans="2:2">
      <c r="B90" s="23"/>
    </row>
    <row r="91" spans="2:2">
      <c r="B91" s="23"/>
    </row>
    <row r="92" spans="2:2">
      <c r="B92" s="23"/>
    </row>
    <row r="93" spans="2:2">
      <c r="B93" s="23"/>
    </row>
    <row r="94" spans="2:2">
      <c r="B94" s="23"/>
    </row>
    <row r="95" spans="2:2">
      <c r="B95" s="23"/>
    </row>
    <row r="96" spans="2:2">
      <c r="B96" s="23"/>
    </row>
    <row r="97" spans="2:2">
      <c r="B97" s="23"/>
    </row>
    <row r="98" spans="2:2">
      <c r="B98" s="23"/>
    </row>
    <row r="99" spans="2:2">
      <c r="B99" s="23"/>
    </row>
    <row r="100" spans="2:2">
      <c r="B100" s="23"/>
    </row>
    <row r="101" spans="2:2">
      <c r="B101" s="23"/>
    </row>
    <row r="102" spans="2:2">
      <c r="B102" s="23"/>
    </row>
    <row r="103" spans="2:2">
      <c r="B103" s="23"/>
    </row>
  </sheetData>
  <mergeCells count="12">
    <mergeCell ref="B20:J21"/>
    <mergeCell ref="B3:J3"/>
    <mergeCell ref="B5:J5"/>
    <mergeCell ref="B1:J1"/>
    <mergeCell ref="B4:J4"/>
    <mergeCell ref="H7:H8"/>
    <mergeCell ref="I7:I8"/>
    <mergeCell ref="J7:J8"/>
    <mergeCell ref="B7:B8"/>
    <mergeCell ref="D7:D8"/>
    <mergeCell ref="F7:F8"/>
    <mergeCell ref="G7:G8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48" orientation="portrait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26">
    <pageSetUpPr fitToPage="1"/>
  </sheetPr>
  <dimension ref="B1:L103"/>
  <sheetViews>
    <sheetView view="pageBreakPreview" zoomScale="75" zoomScaleNormal="75" workbookViewId="0">
      <selection activeCell="J49" sqref="J49"/>
    </sheetView>
  </sheetViews>
  <sheetFormatPr baseColWidth="10" defaultColWidth="11.42578125" defaultRowHeight="12.75"/>
  <cols>
    <col min="1" max="1" width="11.42578125" style="21"/>
    <col min="2" max="2" width="20.5703125" style="21" customWidth="1"/>
    <col min="3" max="7" width="23.7109375" style="21" customWidth="1"/>
    <col min="8" max="8" width="7.7109375" style="21" customWidth="1"/>
    <col min="9" max="16384" width="11.42578125" style="21"/>
  </cols>
  <sheetData>
    <row r="1" spans="2:11" ht="18" customHeight="1">
      <c r="B1" s="1007" t="s">
        <v>439</v>
      </c>
      <c r="C1" s="1007"/>
      <c r="D1" s="1007"/>
      <c r="E1" s="1007"/>
      <c r="F1" s="1007"/>
      <c r="G1" s="1007"/>
    </row>
    <row r="3" spans="2:11" ht="15">
      <c r="B3" s="993" t="s">
        <v>557</v>
      </c>
      <c r="C3" s="993"/>
      <c r="D3" s="993"/>
      <c r="E3" s="993"/>
      <c r="F3" s="993"/>
      <c r="G3" s="993"/>
    </row>
    <row r="4" spans="2:11" ht="15">
      <c r="B4" s="993" t="s">
        <v>223</v>
      </c>
      <c r="C4" s="993"/>
      <c r="D4" s="993"/>
      <c r="E4" s="993"/>
      <c r="F4" s="993"/>
      <c r="G4" s="993"/>
    </row>
    <row r="5" spans="2:11" ht="15">
      <c r="B5" s="993" t="s">
        <v>470</v>
      </c>
      <c r="C5" s="993"/>
      <c r="D5" s="993"/>
      <c r="E5" s="993"/>
      <c r="F5" s="993"/>
      <c r="G5" s="993"/>
    </row>
    <row r="6" spans="2:11" ht="14.25" customHeight="1" thickBot="1">
      <c r="B6" s="125"/>
      <c r="C6" s="125"/>
      <c r="D6" s="125"/>
      <c r="E6" s="125"/>
      <c r="F6" s="125"/>
      <c r="G6" s="125"/>
    </row>
    <row r="7" spans="2:11" s="22" customFormat="1" ht="22.5" customHeight="1">
      <c r="B7" s="996" t="s">
        <v>41</v>
      </c>
      <c r="C7" s="999" t="s">
        <v>286</v>
      </c>
      <c r="D7" s="999" t="s">
        <v>488</v>
      </c>
      <c r="E7" s="999" t="s">
        <v>489</v>
      </c>
      <c r="F7" s="999" t="s">
        <v>490</v>
      </c>
      <c r="G7" s="1002" t="s">
        <v>491</v>
      </c>
      <c r="H7" s="32"/>
      <c r="I7" s="32"/>
      <c r="K7" s="32"/>
    </row>
    <row r="8" spans="2:11" s="22" customFormat="1">
      <c r="B8" s="997"/>
      <c r="C8" s="1000"/>
      <c r="D8" s="1000"/>
      <c r="E8" s="1000"/>
      <c r="F8" s="1000"/>
      <c r="G8" s="1003"/>
      <c r="H8" s="32"/>
      <c r="I8" s="32"/>
      <c r="K8" s="32"/>
    </row>
    <row r="9" spans="2:11" s="22" customFormat="1" ht="13.5" thickBot="1">
      <c r="B9" s="998"/>
      <c r="C9" s="1001"/>
      <c r="D9" s="1001"/>
      <c r="E9" s="1001"/>
      <c r="F9" s="1001"/>
      <c r="G9" s="1004"/>
      <c r="H9" s="32"/>
      <c r="I9" s="32"/>
      <c r="K9" s="32"/>
    </row>
    <row r="10" spans="2:11" s="22" customFormat="1" ht="15" customHeight="1">
      <c r="B10" s="129">
        <v>2006</v>
      </c>
      <c r="C10" s="353">
        <v>19287.522018000003</v>
      </c>
      <c r="D10" s="353">
        <v>1263.9469999999999</v>
      </c>
      <c r="E10" s="353">
        <v>1431.674</v>
      </c>
      <c r="F10" s="353" t="s">
        <v>289</v>
      </c>
      <c r="G10" s="354">
        <v>16591.901018000004</v>
      </c>
    </row>
    <row r="11" spans="2:11" s="22" customFormat="1" ht="15" customHeight="1">
      <c r="B11" s="129">
        <v>2007</v>
      </c>
      <c r="C11" s="353">
        <v>22333.344075999998</v>
      </c>
      <c r="D11" s="353">
        <v>1294.2739999999999</v>
      </c>
      <c r="E11" s="353">
        <v>1313.8</v>
      </c>
      <c r="F11" s="353" t="s">
        <v>289</v>
      </c>
      <c r="G11" s="354">
        <v>19725.270075999997</v>
      </c>
    </row>
    <row r="12" spans="2:11" s="22" customFormat="1" ht="15" customHeight="1">
      <c r="B12" s="129">
        <v>2008</v>
      </c>
      <c r="C12" s="353">
        <v>19538.087471000003</v>
      </c>
      <c r="D12" s="353">
        <v>1294.385</v>
      </c>
      <c r="E12" s="353">
        <v>1365.884</v>
      </c>
      <c r="F12" s="353" t="s">
        <v>289</v>
      </c>
      <c r="G12" s="354">
        <v>16877.818471000006</v>
      </c>
    </row>
    <row r="13" spans="2:11" s="22" customFormat="1" ht="15" customHeight="1">
      <c r="B13" s="129">
        <v>2009</v>
      </c>
      <c r="C13" s="353">
        <v>17624.021024999998</v>
      </c>
      <c r="D13" s="353">
        <v>1229.8589999999999</v>
      </c>
      <c r="E13" s="353">
        <v>825.327</v>
      </c>
      <c r="F13" s="353" t="s">
        <v>289</v>
      </c>
      <c r="G13" s="354">
        <v>15568.835024999998</v>
      </c>
    </row>
    <row r="14" spans="2:11" s="22" customFormat="1" ht="15" customHeight="1">
      <c r="B14" s="129">
        <v>2010</v>
      </c>
      <c r="C14" s="353">
        <v>19508.757791</v>
      </c>
      <c r="D14" s="353">
        <v>1203.5730000000001</v>
      </c>
      <c r="E14" s="353">
        <v>671.93865700000003</v>
      </c>
      <c r="F14" s="353" t="s">
        <v>289</v>
      </c>
      <c r="G14" s="354">
        <v>17633.246134000001</v>
      </c>
    </row>
    <row r="15" spans="2:11" s="22" customFormat="1" ht="15" customHeight="1">
      <c r="B15" s="129">
        <v>2011</v>
      </c>
      <c r="C15" s="353">
        <v>18252.681529000001</v>
      </c>
      <c r="D15" s="353">
        <v>1204.0674349999999</v>
      </c>
      <c r="E15" s="353">
        <v>725.66600000000005</v>
      </c>
      <c r="F15" s="353" t="s">
        <v>289</v>
      </c>
      <c r="G15" s="354">
        <v>16322.948094000001</v>
      </c>
    </row>
    <row r="16" spans="2:11" s="22" customFormat="1" ht="15" customHeight="1">
      <c r="B16" s="129">
        <v>2012</v>
      </c>
      <c r="C16" s="353">
        <v>18589.053736000002</v>
      </c>
      <c r="D16" s="353">
        <v>1175.694</v>
      </c>
      <c r="E16" s="353">
        <v>674.21199999999999</v>
      </c>
      <c r="F16" s="353" t="s">
        <v>289</v>
      </c>
      <c r="G16" s="354">
        <v>16739.147736000003</v>
      </c>
    </row>
    <row r="17" spans="2:12" s="22" customFormat="1" ht="15" customHeight="1">
      <c r="B17" s="156">
        <v>2013</v>
      </c>
      <c r="C17" s="353">
        <v>19635.615985</v>
      </c>
      <c r="D17" s="353">
        <v>1205.208877</v>
      </c>
      <c r="E17" s="353">
        <v>571.45600000000002</v>
      </c>
      <c r="F17" s="353" t="s">
        <v>289</v>
      </c>
      <c r="G17" s="354">
        <v>17858.951108000001</v>
      </c>
    </row>
    <row r="18" spans="2:12" s="22" customFormat="1" ht="15" customHeight="1">
      <c r="B18" s="129">
        <v>2014</v>
      </c>
      <c r="C18" s="353">
        <v>19615.995210000001</v>
      </c>
      <c r="D18" s="353">
        <v>1044.120019</v>
      </c>
      <c r="E18" s="353">
        <v>541.95799999999997</v>
      </c>
      <c r="F18" s="353" t="s">
        <v>289</v>
      </c>
      <c r="G18" s="354">
        <v>18029.917191</v>
      </c>
    </row>
    <row r="19" spans="2:12" s="22" customFormat="1" ht="15" customHeight="1">
      <c r="B19" s="129" t="s">
        <v>786</v>
      </c>
      <c r="C19" s="353">
        <v>20080.378724921458</v>
      </c>
      <c r="D19" s="353">
        <v>1064.3280904023345</v>
      </c>
      <c r="E19" s="353">
        <v>434.88862889633543</v>
      </c>
      <c r="F19" s="353" t="s">
        <v>289</v>
      </c>
      <c r="G19" s="354">
        <v>18581.162005622788</v>
      </c>
    </row>
    <row r="20" spans="2:12" s="22" customFormat="1" ht="15" customHeight="1" thickBot="1">
      <c r="B20" s="130" t="s">
        <v>787</v>
      </c>
      <c r="C20" s="355">
        <v>21593.369666600694</v>
      </c>
      <c r="D20" s="355">
        <v>1010.2759822759813</v>
      </c>
      <c r="E20" s="355">
        <v>392.81472684046241</v>
      </c>
      <c r="F20" s="355" t="s">
        <v>289</v>
      </c>
      <c r="G20" s="356">
        <v>20190.278957484254</v>
      </c>
    </row>
    <row r="21" spans="2:12" s="22" customFormat="1" ht="27" customHeight="1">
      <c r="B21" s="124" t="s">
        <v>290</v>
      </c>
      <c r="C21" s="126"/>
      <c r="D21" s="126"/>
      <c r="E21" s="126"/>
      <c r="F21" s="126"/>
      <c r="G21" s="126"/>
      <c r="H21" s="21"/>
      <c r="I21" s="21"/>
      <c r="J21" s="21"/>
      <c r="K21" s="21"/>
      <c r="L21" s="25"/>
    </row>
    <row r="22" spans="2:12" s="22" customFormat="1">
      <c r="B22" s="23" t="s">
        <v>291</v>
      </c>
      <c r="C22" s="21"/>
      <c r="D22" s="21"/>
      <c r="E22" s="21"/>
      <c r="F22" s="21"/>
      <c r="G22" s="21"/>
      <c r="H22" s="21"/>
      <c r="I22" s="21"/>
      <c r="J22" s="21"/>
      <c r="K22" s="21"/>
      <c r="L22" s="25"/>
    </row>
    <row r="23" spans="2:12">
      <c r="B23" s="23" t="s">
        <v>225</v>
      </c>
      <c r="C23" s="22"/>
      <c r="D23" s="22"/>
      <c r="E23" s="22"/>
      <c r="F23" s="22"/>
      <c r="G23" s="22"/>
      <c r="H23" s="22"/>
      <c r="I23" s="22"/>
    </row>
    <row r="24" spans="2:12">
      <c r="B24" s="23" t="s">
        <v>226</v>
      </c>
      <c r="C24" s="22"/>
      <c r="D24" s="22"/>
      <c r="E24" s="22"/>
      <c r="F24" s="22"/>
      <c r="G24" s="22"/>
      <c r="H24" s="22"/>
      <c r="I24" s="22"/>
    </row>
    <row r="25" spans="2:12">
      <c r="B25" s="34" t="s">
        <v>292</v>
      </c>
      <c r="C25" s="22"/>
      <c r="D25" s="22"/>
      <c r="E25" s="22"/>
      <c r="F25" s="22"/>
      <c r="G25" s="22"/>
      <c r="H25" s="22"/>
      <c r="I25" s="22"/>
    </row>
    <row r="26" spans="2:12">
      <c r="B26" s="23"/>
      <c r="C26" s="22"/>
      <c r="D26" s="22"/>
      <c r="E26" s="22"/>
      <c r="F26" s="22"/>
      <c r="G26" s="22"/>
      <c r="H26" s="22"/>
      <c r="I26" s="22"/>
    </row>
    <row r="27" spans="2:12">
      <c r="B27" s="23"/>
      <c r="C27" s="22"/>
      <c r="D27" s="22"/>
      <c r="E27" s="22"/>
      <c r="F27" s="22"/>
      <c r="G27" s="22"/>
      <c r="H27" s="22"/>
      <c r="I27" s="22"/>
    </row>
    <row r="28" spans="2:12">
      <c r="B28" s="23"/>
      <c r="C28" s="22"/>
      <c r="D28" s="22"/>
      <c r="E28" s="22"/>
      <c r="F28" s="22"/>
      <c r="G28" s="22"/>
      <c r="H28" s="22"/>
      <c r="I28" s="22"/>
    </row>
    <row r="29" spans="2:12">
      <c r="B29" s="23"/>
      <c r="C29" s="22"/>
      <c r="D29" s="22"/>
      <c r="E29" s="22"/>
      <c r="F29" s="22"/>
      <c r="G29" s="22"/>
      <c r="H29" s="22"/>
      <c r="I29" s="22"/>
    </row>
    <row r="30" spans="2:12">
      <c r="B30" s="23"/>
      <c r="C30" s="22"/>
      <c r="D30" s="22"/>
      <c r="E30" s="22"/>
      <c r="F30" s="22"/>
      <c r="G30" s="22"/>
      <c r="H30" s="22"/>
      <c r="I30" s="22"/>
    </row>
    <row r="31" spans="2:12">
      <c r="B31" s="23"/>
      <c r="C31" s="22"/>
      <c r="D31" s="22"/>
      <c r="E31" s="22"/>
      <c r="F31" s="22"/>
      <c r="G31" s="22"/>
      <c r="H31" s="22"/>
      <c r="I31" s="22"/>
    </row>
    <row r="32" spans="2:12">
      <c r="B32" s="23"/>
      <c r="C32" s="22"/>
      <c r="D32" s="22"/>
      <c r="E32" s="22"/>
      <c r="F32" s="22"/>
      <c r="G32" s="22"/>
      <c r="H32" s="22"/>
      <c r="I32" s="22"/>
    </row>
    <row r="33" spans="2:9">
      <c r="B33" s="23"/>
      <c r="C33" s="22"/>
      <c r="D33" s="22"/>
      <c r="E33" s="22"/>
      <c r="F33" s="22"/>
      <c r="G33" s="22"/>
      <c r="H33" s="22"/>
      <c r="I33" s="22"/>
    </row>
    <row r="34" spans="2:9">
      <c r="B34" s="23"/>
      <c r="C34" s="22"/>
      <c r="D34" s="22"/>
      <c r="E34" s="22"/>
      <c r="F34" s="22"/>
      <c r="G34" s="22"/>
      <c r="H34" s="22"/>
      <c r="I34" s="22"/>
    </row>
    <row r="35" spans="2:9">
      <c r="B35" s="23"/>
    </row>
    <row r="36" spans="2:9">
      <c r="B36" s="23"/>
    </row>
    <row r="37" spans="2:9">
      <c r="B37" s="23"/>
    </row>
    <row r="38" spans="2:9">
      <c r="B38" s="23"/>
    </row>
    <row r="39" spans="2:9">
      <c r="B39" s="23"/>
    </row>
    <row r="40" spans="2:9">
      <c r="B40" s="23"/>
    </row>
    <row r="41" spans="2:9">
      <c r="B41" s="23"/>
    </row>
    <row r="42" spans="2:9">
      <c r="B42" s="23"/>
    </row>
    <row r="43" spans="2:9">
      <c r="B43" s="23"/>
    </row>
    <row r="44" spans="2:9">
      <c r="B44" s="23"/>
    </row>
    <row r="45" spans="2:9">
      <c r="B45" s="23"/>
    </row>
    <row r="46" spans="2:9">
      <c r="B46" s="23"/>
    </row>
    <row r="47" spans="2:9">
      <c r="B47" s="23"/>
    </row>
    <row r="48" spans="2:9">
      <c r="B48" s="23"/>
    </row>
    <row r="49" spans="2:2">
      <c r="B49" s="23"/>
    </row>
    <row r="50" spans="2:2">
      <c r="B50" s="23"/>
    </row>
    <row r="51" spans="2:2">
      <c r="B51" s="23"/>
    </row>
    <row r="52" spans="2:2">
      <c r="B52" s="23"/>
    </row>
    <row r="53" spans="2:2">
      <c r="B53" s="23"/>
    </row>
    <row r="54" spans="2:2">
      <c r="B54" s="23"/>
    </row>
    <row r="55" spans="2:2">
      <c r="B55" s="23"/>
    </row>
    <row r="56" spans="2:2">
      <c r="B56" s="23"/>
    </row>
    <row r="57" spans="2:2">
      <c r="B57" s="23"/>
    </row>
    <row r="58" spans="2:2">
      <c r="B58" s="23"/>
    </row>
    <row r="59" spans="2:2">
      <c r="B59" s="23"/>
    </row>
    <row r="60" spans="2:2">
      <c r="B60" s="23"/>
    </row>
    <row r="61" spans="2:2">
      <c r="B61" s="23"/>
    </row>
    <row r="62" spans="2:2">
      <c r="B62" s="23"/>
    </row>
    <row r="63" spans="2:2">
      <c r="B63" s="23"/>
    </row>
    <row r="64" spans="2:2">
      <c r="B64" s="23"/>
    </row>
    <row r="65" spans="2:2">
      <c r="B65" s="23"/>
    </row>
    <row r="66" spans="2:2">
      <c r="B66" s="23"/>
    </row>
    <row r="67" spans="2:2">
      <c r="B67" s="23"/>
    </row>
    <row r="68" spans="2:2">
      <c r="B68" s="23"/>
    </row>
    <row r="69" spans="2:2">
      <c r="B69" s="23"/>
    </row>
    <row r="70" spans="2:2">
      <c r="B70" s="23"/>
    </row>
    <row r="71" spans="2:2">
      <c r="B71" s="23"/>
    </row>
    <row r="72" spans="2:2">
      <c r="B72" s="23"/>
    </row>
    <row r="73" spans="2:2">
      <c r="B73" s="23"/>
    </row>
    <row r="74" spans="2:2">
      <c r="B74" s="23"/>
    </row>
    <row r="75" spans="2:2">
      <c r="B75" s="23"/>
    </row>
    <row r="76" spans="2:2">
      <c r="B76" s="23"/>
    </row>
    <row r="77" spans="2:2">
      <c r="B77" s="23"/>
    </row>
    <row r="78" spans="2:2">
      <c r="B78" s="23"/>
    </row>
    <row r="79" spans="2:2">
      <c r="B79" s="23"/>
    </row>
    <row r="80" spans="2:2">
      <c r="B80" s="23"/>
    </row>
    <row r="81" spans="2:2">
      <c r="B81" s="23"/>
    </row>
    <row r="82" spans="2:2">
      <c r="B82" s="23"/>
    </row>
    <row r="83" spans="2:2">
      <c r="B83" s="23"/>
    </row>
    <row r="84" spans="2:2">
      <c r="B84" s="23"/>
    </row>
    <row r="85" spans="2:2">
      <c r="B85" s="23"/>
    </row>
    <row r="86" spans="2:2">
      <c r="B86" s="23"/>
    </row>
    <row r="87" spans="2:2">
      <c r="B87" s="23"/>
    </row>
    <row r="88" spans="2:2">
      <c r="B88" s="23"/>
    </row>
    <row r="89" spans="2:2">
      <c r="B89" s="23"/>
    </row>
    <row r="90" spans="2:2">
      <c r="B90" s="23"/>
    </row>
    <row r="91" spans="2:2">
      <c r="B91" s="23"/>
    </row>
    <row r="92" spans="2:2">
      <c r="B92" s="23"/>
    </row>
    <row r="93" spans="2:2">
      <c r="B93" s="23"/>
    </row>
    <row r="94" spans="2:2">
      <c r="B94" s="23"/>
    </row>
    <row r="95" spans="2:2">
      <c r="B95" s="23"/>
    </row>
    <row r="96" spans="2:2">
      <c r="B96" s="23"/>
    </row>
    <row r="97" spans="2:2">
      <c r="B97" s="23"/>
    </row>
    <row r="98" spans="2:2">
      <c r="B98" s="23"/>
    </row>
    <row r="99" spans="2:2">
      <c r="B99" s="23"/>
    </row>
    <row r="100" spans="2:2">
      <c r="B100" s="23"/>
    </row>
    <row r="101" spans="2:2">
      <c r="B101" s="23"/>
    </row>
    <row r="102" spans="2:2">
      <c r="B102" s="23"/>
    </row>
    <row r="103" spans="2:2">
      <c r="B103" s="23"/>
    </row>
  </sheetData>
  <mergeCells count="10">
    <mergeCell ref="B3:G3"/>
    <mergeCell ref="B4:G4"/>
    <mergeCell ref="B5:G5"/>
    <mergeCell ref="B1:G1"/>
    <mergeCell ref="F7:F9"/>
    <mergeCell ref="G7:G9"/>
    <mergeCell ref="B7:B9"/>
    <mergeCell ref="C7:C9"/>
    <mergeCell ref="D7:D9"/>
    <mergeCell ref="E7:E9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55" orientation="portrait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BO67"/>
  <sheetViews>
    <sheetView view="pageBreakPreview" topLeftCell="H1" zoomScale="70" zoomScaleNormal="75" zoomScaleSheetLayoutView="70" workbookViewId="0">
      <selection activeCell="J19" sqref="J19"/>
    </sheetView>
  </sheetViews>
  <sheetFormatPr baseColWidth="10" defaultColWidth="11.5703125" defaultRowHeight="12.75"/>
  <cols>
    <col min="1" max="1" width="6" style="25" customWidth="1"/>
    <col min="2" max="2" width="5.140625" style="25" customWidth="1"/>
    <col min="3" max="3" width="6.28515625" style="25" customWidth="1"/>
    <col min="4" max="6" width="11.5703125" style="25" customWidth="1"/>
    <col min="7" max="7" width="31.5703125" style="25" customWidth="1"/>
    <col min="8" max="17" width="17.7109375" style="25" customWidth="1"/>
    <col min="18" max="16384" width="11.5703125" style="25"/>
  </cols>
  <sheetData>
    <row r="1" spans="1:67" ht="18" customHeight="1">
      <c r="A1" s="1016" t="s">
        <v>439</v>
      </c>
      <c r="B1" s="1016"/>
      <c r="C1" s="1016"/>
      <c r="D1" s="1016"/>
      <c r="E1" s="1016"/>
      <c r="F1" s="1016"/>
      <c r="G1" s="1016"/>
      <c r="H1" s="1016"/>
      <c r="I1" s="1016"/>
      <c r="J1" s="1016"/>
      <c r="K1" s="1016"/>
      <c r="L1" s="1016"/>
      <c r="M1" s="1016"/>
      <c r="N1" s="1016"/>
      <c r="O1" s="1016"/>
      <c r="P1" s="1016"/>
      <c r="Q1" s="1016"/>
    </row>
    <row r="3" spans="1:67" ht="15">
      <c r="A3" s="993" t="s">
        <v>0</v>
      </c>
      <c r="B3" s="993"/>
      <c r="C3" s="993"/>
      <c r="D3" s="993"/>
      <c r="E3" s="993"/>
      <c r="F3" s="993"/>
      <c r="G3" s="993"/>
      <c r="H3" s="993"/>
      <c r="I3" s="993"/>
      <c r="J3" s="993"/>
      <c r="K3" s="993"/>
      <c r="L3" s="993"/>
      <c r="M3" s="993"/>
      <c r="N3" s="993"/>
      <c r="O3" s="993"/>
      <c r="P3" s="993"/>
      <c r="Q3" s="993"/>
    </row>
    <row r="4" spans="1:67" ht="15">
      <c r="A4" s="993" t="s">
        <v>223</v>
      </c>
      <c r="B4" s="993"/>
      <c r="C4" s="993"/>
      <c r="D4" s="993"/>
      <c r="E4" s="993"/>
      <c r="F4" s="993"/>
      <c r="G4" s="993"/>
      <c r="H4" s="993"/>
      <c r="I4" s="993"/>
      <c r="J4" s="993"/>
      <c r="K4" s="993"/>
      <c r="L4" s="993"/>
      <c r="M4" s="993"/>
      <c r="N4" s="993"/>
      <c r="O4" s="993"/>
      <c r="P4" s="993"/>
      <c r="Q4" s="993"/>
    </row>
    <row r="5" spans="1:67" ht="15">
      <c r="A5" s="993" t="s">
        <v>492</v>
      </c>
      <c r="B5" s="993"/>
      <c r="C5" s="993"/>
      <c r="D5" s="993"/>
      <c r="E5" s="993"/>
      <c r="F5" s="993"/>
      <c r="G5" s="993"/>
      <c r="H5" s="993"/>
      <c r="I5" s="993"/>
      <c r="J5" s="993"/>
      <c r="K5" s="993"/>
      <c r="L5" s="993"/>
      <c r="M5" s="993"/>
      <c r="N5" s="993"/>
      <c r="O5" s="993"/>
      <c r="P5" s="993"/>
      <c r="Q5" s="993"/>
    </row>
    <row r="6" spans="1:67" ht="14.25" customHeight="1" thickBot="1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23"/>
      <c r="S6" s="23"/>
      <c r="T6" s="23"/>
      <c r="U6" s="23"/>
    </row>
    <row r="7" spans="1:67" ht="33" customHeight="1" thickBot="1">
      <c r="A7" s="233"/>
      <c r="B7" s="233"/>
      <c r="C7" s="233"/>
      <c r="D7" s="233"/>
      <c r="E7" s="233"/>
      <c r="F7" s="233"/>
      <c r="G7" s="234"/>
      <c r="H7" s="368">
        <f>'[22] 34.12 y 34.13'!AZ5</f>
        <v>2006</v>
      </c>
      <c r="I7" s="368">
        <f>'[22] 34.12 y 34.13'!BA5</f>
        <v>2007</v>
      </c>
      <c r="J7" s="368">
        <f>'[22] 34.12 y 34.13'!BB5</f>
        <v>2008</v>
      </c>
      <c r="K7" s="368">
        <f>'[22] 34.12 y 34.13'!BC5</f>
        <v>2009</v>
      </c>
      <c r="L7" s="368">
        <f>'[22] 34.12 y 34.13'!BD5</f>
        <v>2010</v>
      </c>
      <c r="M7" s="368">
        <f>'[22] 34.12 y 34.13'!BE5</f>
        <v>2011</v>
      </c>
      <c r="N7" s="368">
        <f>'[22] 34.12 y 34.13'!BF5</f>
        <v>2012</v>
      </c>
      <c r="O7" s="368">
        <f>'[22] 34.12 y 34.13'!BG5</f>
        <v>2013</v>
      </c>
      <c r="P7" s="368">
        <f>'[22] 34.12 y 34.13'!BH5</f>
        <v>2014</v>
      </c>
      <c r="Q7" s="379" t="str">
        <f>'[22] 34.12 y 34.13'!BI5</f>
        <v>2015(A)</v>
      </c>
      <c r="R7" s="26"/>
      <c r="S7" s="26"/>
      <c r="T7" s="26"/>
      <c r="U7" s="26"/>
      <c r="V7" s="23"/>
      <c r="W7" s="23"/>
      <c r="X7" s="23"/>
      <c r="Y7" s="23"/>
      <c r="Z7" s="23"/>
      <c r="AA7" s="23"/>
      <c r="AB7" s="23"/>
      <c r="AC7" s="23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</row>
    <row r="8" spans="1:67" s="36" customFormat="1" ht="43.5" customHeight="1">
      <c r="A8" s="235" t="s">
        <v>293</v>
      </c>
      <c r="B8" s="235"/>
      <c r="C8" s="235"/>
      <c r="D8" s="235"/>
      <c r="E8" s="235"/>
      <c r="F8" s="235"/>
      <c r="G8" s="226"/>
      <c r="H8" s="238">
        <f>'[22] 34.12 y 34.13'!AZ6</f>
        <v>70.031000000000006</v>
      </c>
      <c r="I8" s="238">
        <f>'[22] 34.12 y 34.13'!BA6</f>
        <v>1373.4560000000001</v>
      </c>
      <c r="J8" s="238">
        <f>'[22] 34.12 y 34.13'!BB6</f>
        <v>1312.585</v>
      </c>
      <c r="K8" s="238">
        <f>'[22] 34.12 y 34.13'!BC6</f>
        <v>1467.0360000000001</v>
      </c>
      <c r="L8" s="238">
        <f>'[22] 34.12 y 34.13'!BD6</f>
        <v>1184.1970000000001</v>
      </c>
      <c r="M8" s="238">
        <f>'[22] 34.12 y 34.13'!BE6</f>
        <v>1124.8429999999998</v>
      </c>
      <c r="N8" s="238">
        <f>'[22] 34.12 y 34.13'!BF6</f>
        <v>1116.769</v>
      </c>
      <c r="O8" s="238">
        <f>'[22] 34.12 y 34.13'!BG6</f>
        <v>1274.867</v>
      </c>
      <c r="P8" s="238">
        <f>'[22] 34.12 y 34.13'!BH6</f>
        <v>1350.7089999999998</v>
      </c>
      <c r="Q8" s="239">
        <f>'[22] 34.12 y 34.13'!BI6</f>
        <v>1572.1959999999999</v>
      </c>
      <c r="R8" s="21"/>
      <c r="S8" s="21"/>
      <c r="T8" s="21"/>
      <c r="U8" s="21"/>
      <c r="V8" s="26"/>
      <c r="W8" s="26"/>
      <c r="X8" s="26"/>
      <c r="Y8" s="26"/>
      <c r="Z8" s="26"/>
      <c r="AA8" s="26"/>
      <c r="AB8" s="26"/>
      <c r="AC8" s="26"/>
    </row>
    <row r="9" spans="1:67">
      <c r="A9" s="131"/>
      <c r="B9" s="131" t="s">
        <v>294</v>
      </c>
      <c r="C9" s="131"/>
      <c r="D9" s="131"/>
      <c r="E9" s="131"/>
      <c r="F9" s="131"/>
      <c r="G9" s="132"/>
      <c r="H9" s="380">
        <f>'[22] 34.12 y 34.13'!AZ7</f>
        <v>220.934</v>
      </c>
      <c r="I9" s="380">
        <f>'[22] 34.12 y 34.13'!BA7</f>
        <v>746.92200000000003</v>
      </c>
      <c r="J9" s="380">
        <f>'[22] 34.12 y 34.13'!BB7</f>
        <v>1168.8910000000001</v>
      </c>
      <c r="K9" s="380">
        <f>'[22] 34.12 y 34.13'!BC7</f>
        <v>1038.0609999999999</v>
      </c>
      <c r="L9" s="380">
        <f>'[22] 34.12 y 34.13'!BD7</f>
        <v>932.90700000000004</v>
      </c>
      <c r="M9" s="380">
        <f>'[22] 34.12 y 34.13'!BE7</f>
        <v>953.85299999999995</v>
      </c>
      <c r="N9" s="380">
        <f>'[22] 34.12 y 34.13'!BF7</f>
        <v>800.93299999999999</v>
      </c>
      <c r="O9" s="380">
        <f>'[22] 34.12 y 34.13'!BG7</f>
        <v>872.57600000000002</v>
      </c>
      <c r="P9" s="380">
        <f>'[22] 34.12 y 34.13'!BH7</f>
        <v>907.63199999999995</v>
      </c>
      <c r="Q9" s="381">
        <f>'[22] 34.12 y 34.13'!BI7</f>
        <v>936.279</v>
      </c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</row>
    <row r="10" spans="1:67">
      <c r="A10" s="133"/>
      <c r="B10" s="133" t="s">
        <v>295</v>
      </c>
      <c r="C10" s="133"/>
      <c r="D10" s="133"/>
      <c r="E10" s="133"/>
      <c r="F10" s="133"/>
      <c r="G10" s="134"/>
      <c r="H10" s="382">
        <f>'[22] 34.12 y 34.13'!AZ8</f>
        <v>-150.90299999999999</v>
      </c>
      <c r="I10" s="382">
        <f>'[22] 34.12 y 34.13'!BA8</f>
        <v>626.53399999999999</v>
      </c>
      <c r="J10" s="382">
        <f>'[22] 34.12 y 34.13'!BB8</f>
        <v>143.69399999999999</v>
      </c>
      <c r="K10" s="382">
        <f>'[22] 34.12 y 34.13'!BC8</f>
        <v>428.97500000000002</v>
      </c>
      <c r="L10" s="382">
        <f>'[22] 34.12 y 34.13'!BD8</f>
        <v>251.29</v>
      </c>
      <c r="M10" s="382">
        <f>'[22] 34.12 y 34.13'!BE8</f>
        <v>170.99</v>
      </c>
      <c r="N10" s="382">
        <f>'[22] 34.12 y 34.13'!BF8</f>
        <v>315.83600000000001</v>
      </c>
      <c r="O10" s="382">
        <f>'[22] 34.12 y 34.13'!BG8</f>
        <v>402.291</v>
      </c>
      <c r="P10" s="382">
        <f>'[22] 34.12 y 34.13'!BH8</f>
        <v>443.077</v>
      </c>
      <c r="Q10" s="383">
        <f>'[22] 34.12 y 34.13'!BI8</f>
        <v>635.91700000000003</v>
      </c>
      <c r="R10" s="26"/>
      <c r="S10" s="26"/>
      <c r="T10" s="26"/>
      <c r="U10" s="26"/>
      <c r="V10" s="21"/>
      <c r="W10" s="21"/>
      <c r="X10" s="21"/>
      <c r="Y10" s="21"/>
      <c r="Z10" s="21"/>
      <c r="AA10" s="21"/>
      <c r="AB10" s="21"/>
      <c r="AC10" s="21"/>
    </row>
    <row r="11" spans="1:67" s="36" customFormat="1" ht="21.75" customHeight="1">
      <c r="A11" s="236" t="s">
        <v>296</v>
      </c>
      <c r="B11" s="236"/>
      <c r="C11" s="236"/>
      <c r="D11" s="236"/>
      <c r="E11" s="236"/>
      <c r="F11" s="236"/>
      <c r="G11" s="227"/>
      <c r="H11" s="240">
        <f>'[22] 34.12 y 34.13'!AZ9</f>
        <v>3600.069</v>
      </c>
      <c r="I11" s="240">
        <f>'[22] 34.12 y 34.13'!BA9</f>
        <v>3716.6880000000001</v>
      </c>
      <c r="J11" s="240">
        <f>'[22] 34.12 y 34.13'!BB9</f>
        <v>4045.241</v>
      </c>
      <c r="K11" s="240">
        <f>'[22] 34.12 y 34.13'!BC9</f>
        <v>3921.04</v>
      </c>
      <c r="L11" s="240">
        <f>'[22] 34.12 y 34.13'!BD9</f>
        <v>3606.884</v>
      </c>
      <c r="M11" s="240">
        <f>'[22] 34.12 y 34.13'!BE9</f>
        <v>3354.2083400000001</v>
      </c>
      <c r="N11" s="240">
        <f>'[22] 34.12 y 34.13'!BF9</f>
        <v>3109.054255</v>
      </c>
      <c r="O11" s="240">
        <f>'[22] 34.12 y 34.13'!BG9</f>
        <v>2944.3931400000001</v>
      </c>
      <c r="P11" s="240">
        <f>'[22] 34.12 y 34.13'!BH9</f>
        <v>3007.9962411639722</v>
      </c>
      <c r="Q11" s="241">
        <f>'[22] 34.12 y 34.13'!BI9</f>
        <v>2989.298681163973</v>
      </c>
      <c r="R11" s="21"/>
      <c r="S11" s="21"/>
      <c r="T11" s="21"/>
      <c r="U11" s="21"/>
      <c r="V11" s="26"/>
      <c r="W11" s="26"/>
      <c r="X11" s="26"/>
      <c r="Y11" s="26"/>
      <c r="Z11" s="26"/>
      <c r="AA11" s="26"/>
      <c r="AB11" s="26"/>
      <c r="AC11" s="26"/>
    </row>
    <row r="12" spans="1:67">
      <c r="A12" s="131"/>
      <c r="B12" s="131" t="s">
        <v>297</v>
      </c>
      <c r="C12" s="131"/>
      <c r="D12" s="131"/>
      <c r="E12" s="131"/>
      <c r="F12" s="131"/>
      <c r="G12" s="132"/>
      <c r="H12" s="380">
        <f>'[22] 34.12 y 34.13'!AZ10</f>
        <v>2069.7129999999997</v>
      </c>
      <c r="I12" s="380">
        <f>'[22] 34.12 y 34.13'!BA10</f>
        <v>1909.5819999999999</v>
      </c>
      <c r="J12" s="380">
        <f>'[22] 34.12 y 34.13'!BB10</f>
        <v>2142.8449999999998</v>
      </c>
      <c r="K12" s="380">
        <f>'[22] 34.12 y 34.13'!BC10</f>
        <v>2278.357</v>
      </c>
      <c r="L12" s="380">
        <f>'[22] 34.12 y 34.13'!BD10</f>
        <v>2061.4929999999999</v>
      </c>
      <c r="M12" s="380">
        <f>'[22] 34.12 y 34.13'!BE10</f>
        <v>1815.2043399999998</v>
      </c>
      <c r="N12" s="380">
        <f>'[22] 34.12 y 34.13'!BF10</f>
        <v>1589.6352549999999</v>
      </c>
      <c r="O12" s="380">
        <f>'[22] 34.12 y 34.13'!BG10</f>
        <v>1372.1771400000002</v>
      </c>
      <c r="P12" s="380">
        <f>'[22] 34.12 y 34.13'!BH10</f>
        <v>1413.2682411639723</v>
      </c>
      <c r="Q12" s="381">
        <f>'[22] 34.12 y 34.13'!BI10</f>
        <v>1343.6726811639726</v>
      </c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</row>
    <row r="13" spans="1:67">
      <c r="A13" s="21"/>
      <c r="B13" s="21"/>
      <c r="C13" s="21" t="s">
        <v>298</v>
      </c>
      <c r="D13" s="21"/>
      <c r="E13" s="21"/>
      <c r="F13" s="21"/>
      <c r="G13" s="135"/>
      <c r="H13" s="384">
        <f>'[22] 34.12 y 34.13'!AZ11</f>
        <v>1500.35</v>
      </c>
      <c r="I13" s="384">
        <f>'[22] 34.12 y 34.13'!BA11</f>
        <v>1256.902</v>
      </c>
      <c r="J13" s="384">
        <f>'[22] 34.12 y 34.13'!BB11</f>
        <v>1485.5740000000001</v>
      </c>
      <c r="K13" s="384">
        <f>'[22] 34.12 y 34.13'!BC11</f>
        <v>1793.8</v>
      </c>
      <c r="L13" s="384">
        <f>'[22] 34.12 y 34.13'!BD11</f>
        <v>1620.296</v>
      </c>
      <c r="M13" s="384">
        <f>'[22] 34.12 y 34.13'!BE11</f>
        <v>1393.42</v>
      </c>
      <c r="N13" s="384">
        <f>'[22] 34.12 y 34.13'!BF11</f>
        <v>1200.8440000000001</v>
      </c>
      <c r="O13" s="384">
        <f>'[22] 34.12 y 34.13'!BG11</f>
        <v>954.71</v>
      </c>
      <c r="P13" s="384">
        <f>'[22] 34.12 y 34.13'!BH11</f>
        <v>929.06668116397248</v>
      </c>
      <c r="Q13" s="385">
        <f>'[22] 34.12 y 34.13'!BI11</f>
        <v>818.57268116397256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</row>
    <row r="14" spans="1:67">
      <c r="A14" s="21"/>
      <c r="B14" s="21"/>
      <c r="C14" s="21" t="s">
        <v>299</v>
      </c>
      <c r="D14" s="21"/>
      <c r="E14" s="21"/>
      <c r="F14" s="21"/>
      <c r="G14" s="135"/>
      <c r="H14" s="384">
        <f>'[22] 34.12 y 34.13'!AZ12</f>
        <v>569.36300000000006</v>
      </c>
      <c r="I14" s="384">
        <f>'[22] 34.12 y 34.13'!BA12</f>
        <v>652.67999999999995</v>
      </c>
      <c r="J14" s="384">
        <f>'[22] 34.12 y 34.13'!BB12</f>
        <v>657.27099999999996</v>
      </c>
      <c r="K14" s="384">
        <f>'[22] 34.12 y 34.13'!BC12</f>
        <v>484.55700000000002</v>
      </c>
      <c r="L14" s="384">
        <f>'[22] 34.12 y 34.13'!BD12</f>
        <v>441.197</v>
      </c>
      <c r="M14" s="384">
        <f>'[22] 34.12 y 34.13'!BE12</f>
        <v>421.78433999999976</v>
      </c>
      <c r="N14" s="384">
        <f>'[22] 34.12 y 34.13'!BF12</f>
        <v>388.79125499999986</v>
      </c>
      <c r="O14" s="384">
        <f>'[22] 34.12 y 34.13'!BG12</f>
        <v>417.46714000000009</v>
      </c>
      <c r="P14" s="384">
        <f>'[22] 34.12 y 34.13'!BH12</f>
        <v>484.20155999999992</v>
      </c>
      <c r="Q14" s="385">
        <f>'[22] 34.12 y 34.13'!BI12</f>
        <v>525.1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</row>
    <row r="15" spans="1:67">
      <c r="A15" s="21"/>
      <c r="B15" s="21" t="s">
        <v>300</v>
      </c>
      <c r="C15" s="21"/>
      <c r="D15" s="21"/>
      <c r="E15" s="21"/>
      <c r="F15" s="21"/>
      <c r="G15" s="135"/>
      <c r="H15" s="384">
        <f>'[22] 34.12 y 34.13'!AZ13</f>
        <v>1360.2560000000001</v>
      </c>
      <c r="I15" s="384">
        <f>'[22] 34.12 y 34.13'!BA13</f>
        <v>1363.4190000000001</v>
      </c>
      <c r="J15" s="384">
        <f>'[22] 34.12 y 34.13'!BB13</f>
        <v>1366.4459999999999</v>
      </c>
      <c r="K15" s="384">
        <f>'[22] 34.12 y 34.13'!BC13</f>
        <v>1384.086</v>
      </c>
      <c r="L15" s="384">
        <f>'[22] 34.12 y 34.13'!BD13</f>
        <v>1418.954</v>
      </c>
      <c r="M15" s="384">
        <f>'[22] 34.12 y 34.13'!BE13</f>
        <v>1471.6279999999999</v>
      </c>
      <c r="N15" s="384">
        <f>'[22] 34.12 y 34.13'!BF13</f>
        <v>1472.9190000000001</v>
      </c>
      <c r="O15" s="384">
        <f>'[22] 34.12 y 34.13'!BG13</f>
        <v>1482.8440000000001</v>
      </c>
      <c r="P15" s="384">
        <f>'[22] 34.12 y 34.13'!BH13</f>
        <v>1493.2059999999999</v>
      </c>
      <c r="Q15" s="385">
        <f>'[22] 34.12 y 34.13'!BI13</f>
        <v>1486.067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</row>
    <row r="16" spans="1:67">
      <c r="A16" s="21"/>
      <c r="B16" s="21"/>
      <c r="C16" s="21" t="s">
        <v>301</v>
      </c>
      <c r="D16" s="21"/>
      <c r="E16" s="21"/>
      <c r="F16" s="21"/>
      <c r="G16" s="135"/>
      <c r="H16" s="384">
        <f>'[22] 34.12 y 34.13'!AZ14</f>
        <v>1360.2560000000001</v>
      </c>
      <c r="I16" s="384">
        <f>'[22] 34.12 y 34.13'!BA14</f>
        <v>1363.4190000000001</v>
      </c>
      <c r="J16" s="384">
        <f>'[22] 34.12 y 34.13'!BB14</f>
        <v>1366.4459999999999</v>
      </c>
      <c r="K16" s="384">
        <f>'[22] 34.12 y 34.13'!BC14</f>
        <v>1384.086</v>
      </c>
      <c r="L16" s="384">
        <f>'[22] 34.12 y 34.13'!BD14</f>
        <v>1418.954</v>
      </c>
      <c r="M16" s="384">
        <f>'[22] 34.12 y 34.13'!BE14</f>
        <v>1471.6279999999999</v>
      </c>
      <c r="N16" s="384">
        <f>'[22] 34.12 y 34.13'!BF14</f>
        <v>1472.9190000000001</v>
      </c>
      <c r="O16" s="384">
        <f>'[22] 34.12 y 34.13'!BG14</f>
        <v>1482.8440000000001</v>
      </c>
      <c r="P16" s="384">
        <f>'[22] 34.12 y 34.13'!BH14</f>
        <v>1493.2059999999999</v>
      </c>
      <c r="Q16" s="385">
        <f>'[22] 34.12 y 34.13'!BI14</f>
        <v>1486.067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</row>
    <row r="17" spans="1:29">
      <c r="A17" s="21"/>
      <c r="B17" s="21"/>
      <c r="C17" s="21" t="s">
        <v>302</v>
      </c>
      <c r="D17" s="21"/>
      <c r="E17" s="21"/>
      <c r="F17" s="21"/>
      <c r="G17" s="135"/>
      <c r="H17" s="384" t="str">
        <f>'[22] 34.12 y 34.13'!AZ15</f>
        <v>na</v>
      </c>
      <c r="I17" s="384" t="str">
        <f>'[22] 34.12 y 34.13'!BA15</f>
        <v>na</v>
      </c>
      <c r="J17" s="384" t="str">
        <f>'[22] 34.12 y 34.13'!BB15</f>
        <v>na</v>
      </c>
      <c r="K17" s="384" t="str">
        <f>'[22] 34.12 y 34.13'!BC15</f>
        <v>na</v>
      </c>
      <c r="L17" s="384" t="str">
        <f>'[22] 34.12 y 34.13'!BD15</f>
        <v>na</v>
      </c>
      <c r="M17" s="384" t="str">
        <f>'[22] 34.12 y 34.13'!BE15</f>
        <v>na</v>
      </c>
      <c r="N17" s="384" t="str">
        <f>'[22] 34.12 y 34.13'!BF15</f>
        <v>na</v>
      </c>
      <c r="O17" s="384" t="str">
        <f>'[22] 34.12 y 34.13'!BG15</f>
        <v>na</v>
      </c>
      <c r="P17" s="384" t="str">
        <f>'[22] 34.12 y 34.13'!BH15</f>
        <v>na</v>
      </c>
      <c r="Q17" s="385" t="str">
        <f>'[22] 34.12 y 34.13'!BI15</f>
        <v>na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</row>
    <row r="18" spans="1:29">
      <c r="A18" s="21"/>
      <c r="B18" s="21" t="s">
        <v>303</v>
      </c>
      <c r="C18" s="21"/>
      <c r="D18" s="21"/>
      <c r="E18" s="21"/>
      <c r="F18" s="21"/>
      <c r="G18" s="135"/>
      <c r="H18" s="384">
        <f>'[22] 34.12 y 34.13'!AZ16</f>
        <v>170.1</v>
      </c>
      <c r="I18" s="384">
        <f>'[22] 34.12 y 34.13'!BA16</f>
        <v>443.68700000000001</v>
      </c>
      <c r="J18" s="384">
        <f>'[22] 34.12 y 34.13'!BB16</f>
        <v>535.95000000000005</v>
      </c>
      <c r="K18" s="384">
        <f>'[22] 34.12 y 34.13'!BC16</f>
        <v>258.59699999999998</v>
      </c>
      <c r="L18" s="384">
        <f>'[22] 34.12 y 34.13'!BD16</f>
        <v>126.437</v>
      </c>
      <c r="M18" s="384">
        <f>'[22] 34.12 y 34.13'!BE16</f>
        <v>67.376000000000005</v>
      </c>
      <c r="N18" s="384">
        <f>'[22] 34.12 y 34.13'!BF16</f>
        <v>46.5</v>
      </c>
      <c r="O18" s="384">
        <f>'[22] 34.12 y 34.13'!BG16</f>
        <v>89.372</v>
      </c>
      <c r="P18" s="384">
        <f>'[22] 34.12 y 34.13'!BH16</f>
        <v>101.52200000000001</v>
      </c>
      <c r="Q18" s="385">
        <f>'[22] 34.12 y 34.13'!BI16</f>
        <v>159.559</v>
      </c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</row>
    <row r="19" spans="1:29">
      <c r="A19" s="21"/>
      <c r="B19" s="21"/>
      <c r="C19" s="21" t="s">
        <v>304</v>
      </c>
      <c r="D19" s="21"/>
      <c r="E19" s="21"/>
      <c r="F19" s="21"/>
      <c r="G19" s="135"/>
      <c r="H19" s="384" t="str">
        <f>'[22] 34.12 y 34.13'!AZ17</f>
        <v>na</v>
      </c>
      <c r="I19" s="384" t="str">
        <f>'[22] 34.12 y 34.13'!BA17</f>
        <v>na</v>
      </c>
      <c r="J19" s="384" t="str">
        <f>'[22] 34.12 y 34.13'!BB17</f>
        <v>na</v>
      </c>
      <c r="K19" s="384" t="str">
        <f>'[22] 34.12 y 34.13'!BC17</f>
        <v>na</v>
      </c>
      <c r="L19" s="384" t="str">
        <f>'[22] 34.12 y 34.13'!BD17</f>
        <v>na</v>
      </c>
      <c r="M19" s="384" t="str">
        <f>'[22] 34.12 y 34.13'!BE17</f>
        <v>na</v>
      </c>
      <c r="N19" s="384" t="str">
        <f>'[22] 34.12 y 34.13'!BF17</f>
        <v>na</v>
      </c>
      <c r="O19" s="384" t="str">
        <f>'[22] 34.12 y 34.13'!BG17</f>
        <v>na</v>
      </c>
      <c r="P19" s="384" t="str">
        <f>'[22] 34.12 y 34.13'!BH17</f>
        <v>na</v>
      </c>
      <c r="Q19" s="385" t="str">
        <f>'[22] 34.12 y 34.13'!BI17</f>
        <v>na</v>
      </c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</row>
    <row r="20" spans="1:29">
      <c r="A20" s="21"/>
      <c r="B20" s="21"/>
      <c r="C20" s="21" t="s">
        <v>305</v>
      </c>
      <c r="D20" s="21"/>
      <c r="E20" s="21"/>
      <c r="F20" s="21"/>
      <c r="G20" s="135"/>
      <c r="H20" s="384">
        <f>'[22] 34.12 y 34.13'!AZ18</f>
        <v>170.1</v>
      </c>
      <c r="I20" s="384">
        <f>'[22] 34.12 y 34.13'!BA18</f>
        <v>443.68700000000001</v>
      </c>
      <c r="J20" s="384">
        <f>'[22] 34.12 y 34.13'!BB18</f>
        <v>535.95000000000005</v>
      </c>
      <c r="K20" s="384">
        <f>'[22] 34.12 y 34.13'!BC18</f>
        <v>258.59699999999998</v>
      </c>
      <c r="L20" s="384">
        <f>'[22] 34.12 y 34.13'!BD18</f>
        <v>126.437</v>
      </c>
      <c r="M20" s="384">
        <f>'[22] 34.12 y 34.13'!BE18</f>
        <v>67.376000000000005</v>
      </c>
      <c r="N20" s="384">
        <f>'[22] 34.12 y 34.13'!BF18</f>
        <v>46.5</v>
      </c>
      <c r="O20" s="384">
        <f>'[22] 34.12 y 34.13'!BG18</f>
        <v>89.372</v>
      </c>
      <c r="P20" s="384">
        <f>'[22] 34.12 y 34.13'!BH18</f>
        <v>101.52200000000001</v>
      </c>
      <c r="Q20" s="385">
        <f>'[22] 34.12 y 34.13'!BI18</f>
        <v>159.559</v>
      </c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</row>
    <row r="21" spans="1:29">
      <c r="A21" s="21"/>
      <c r="B21" s="21"/>
      <c r="C21" s="21"/>
      <c r="D21" s="21" t="s">
        <v>306</v>
      </c>
      <c r="E21" s="21"/>
      <c r="F21" s="21"/>
      <c r="G21" s="135"/>
      <c r="H21" s="384">
        <f>'[22] 34.12 y 34.13'!AZ19</f>
        <v>170.1</v>
      </c>
      <c r="I21" s="384">
        <f>'[22] 34.12 y 34.13'!BA19</f>
        <v>443.68700000000001</v>
      </c>
      <c r="J21" s="384">
        <f>'[22] 34.12 y 34.13'!BB19</f>
        <v>535.95000000000005</v>
      </c>
      <c r="K21" s="384">
        <f>'[22] 34.12 y 34.13'!BC19</f>
        <v>258.59699999999998</v>
      </c>
      <c r="L21" s="384">
        <f>'[22] 34.12 y 34.13'!BD19</f>
        <v>126.437</v>
      </c>
      <c r="M21" s="384">
        <f>'[22] 34.12 y 34.13'!BE19</f>
        <v>67.376000000000005</v>
      </c>
      <c r="N21" s="384">
        <f>'[22] 34.12 y 34.13'!BF19</f>
        <v>46.5</v>
      </c>
      <c r="O21" s="384">
        <f>'[22] 34.12 y 34.13'!BG19</f>
        <v>89.372</v>
      </c>
      <c r="P21" s="384">
        <f>'[22] 34.12 y 34.13'!BH19</f>
        <v>101.52200000000001</v>
      </c>
      <c r="Q21" s="385">
        <f>'[22] 34.12 y 34.13'!BI19</f>
        <v>159.559</v>
      </c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</row>
    <row r="22" spans="1:29">
      <c r="A22" s="133"/>
      <c r="B22" s="133"/>
      <c r="C22" s="133"/>
      <c r="D22" s="133" t="s">
        <v>307</v>
      </c>
      <c r="E22" s="133"/>
      <c r="F22" s="133"/>
      <c r="G22" s="134"/>
      <c r="H22" s="382" t="str">
        <f>'[22] 34.12 y 34.13'!AZ20</f>
        <v>na</v>
      </c>
      <c r="I22" s="382" t="str">
        <f>'[22] 34.12 y 34.13'!BA20</f>
        <v>na</v>
      </c>
      <c r="J22" s="382" t="str">
        <f>'[22] 34.12 y 34.13'!BB20</f>
        <v>na</v>
      </c>
      <c r="K22" s="382" t="str">
        <f>'[22] 34.12 y 34.13'!BC20</f>
        <v>na</v>
      </c>
      <c r="L22" s="382" t="str">
        <f>'[22] 34.12 y 34.13'!BD20</f>
        <v>na</v>
      </c>
      <c r="M22" s="382" t="str">
        <f>'[22] 34.12 y 34.13'!BE20</f>
        <v>na</v>
      </c>
      <c r="N22" s="382" t="str">
        <f>'[22] 34.12 y 34.13'!BF20</f>
        <v>na</v>
      </c>
      <c r="O22" s="382" t="str">
        <f>'[22] 34.12 y 34.13'!BG20</f>
        <v>na</v>
      </c>
      <c r="P22" s="382" t="str">
        <f>'[22] 34.12 y 34.13'!BH20</f>
        <v>na</v>
      </c>
      <c r="Q22" s="383" t="str">
        <f>'[22] 34.12 y 34.13'!BI20</f>
        <v>na</v>
      </c>
      <c r="R22" s="26"/>
      <c r="S22" s="26"/>
      <c r="T22" s="26"/>
      <c r="U22" s="26"/>
      <c r="V22" s="21"/>
      <c r="W22" s="21"/>
      <c r="X22" s="21"/>
      <c r="Y22" s="21"/>
      <c r="Z22" s="21"/>
      <c r="AA22" s="21"/>
      <c r="AB22" s="21"/>
      <c r="AC22" s="21"/>
    </row>
    <row r="23" spans="1:29" s="36" customFormat="1">
      <c r="A23" s="236" t="s">
        <v>308</v>
      </c>
      <c r="B23" s="236"/>
      <c r="C23" s="236"/>
      <c r="D23" s="236"/>
      <c r="E23" s="236"/>
      <c r="F23" s="236"/>
      <c r="G23" s="227"/>
      <c r="H23" s="240">
        <f>'[22] 34.12 y 34.13'!AZ21</f>
        <v>3670.1</v>
      </c>
      <c r="I23" s="240">
        <f>'[22] 34.12 y 34.13'!BA21</f>
        <v>5090.1440000000002</v>
      </c>
      <c r="J23" s="240">
        <f>'[22] 34.12 y 34.13'!BB21</f>
        <v>5357.826</v>
      </c>
      <c r="K23" s="240">
        <f>'[22] 34.12 y 34.13'!BC21</f>
        <v>5388.076</v>
      </c>
      <c r="L23" s="240">
        <f>'[22] 34.12 y 34.13'!BD21</f>
        <v>4791.0810000000001</v>
      </c>
      <c r="M23" s="240">
        <f>'[22] 34.12 y 34.13'!BE21</f>
        <v>4479.05134</v>
      </c>
      <c r="N23" s="240">
        <f>'[22] 34.12 y 34.13'!BF21</f>
        <v>4225.8232550000002</v>
      </c>
      <c r="O23" s="240">
        <f>'[22] 34.12 y 34.13'!BG21</f>
        <v>4219.2601400000003</v>
      </c>
      <c r="P23" s="240">
        <f>'[22] 34.12 y 34.13'!BH21</f>
        <v>4358.7052411639725</v>
      </c>
      <c r="Q23" s="241">
        <f>'[22] 34.12 y 34.13'!BI21</f>
        <v>4561.4946811639729</v>
      </c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4" spans="1:29" s="36" customFormat="1">
      <c r="A24" s="236" t="s">
        <v>309</v>
      </c>
      <c r="B24" s="236"/>
      <c r="C24" s="236"/>
      <c r="D24" s="236"/>
      <c r="E24" s="236"/>
      <c r="F24" s="236"/>
      <c r="G24" s="227"/>
      <c r="H24" s="240">
        <f>'[22] 34.12 y 34.13'!AZ22</f>
        <v>-94.784829000000173</v>
      </c>
      <c r="I24" s="240">
        <f>'[22] 34.12 y 34.13'!BA22</f>
        <v>455.74716500000068</v>
      </c>
      <c r="J24" s="240">
        <f>'[22] 34.12 y 34.13'!BB22</f>
        <v>537.74280199999976</v>
      </c>
      <c r="K24" s="240">
        <f>'[22] 34.12 y 34.13'!BC22</f>
        <v>594.01421800000026</v>
      </c>
      <c r="L24" s="240">
        <f>'[22] 34.12 y 34.13'!BD22</f>
        <v>32.825816999999915</v>
      </c>
      <c r="M24" s="240">
        <f>'[22] 34.12 y 34.13'!BE22</f>
        <v>-220.80758400000013</v>
      </c>
      <c r="N24" s="240">
        <f>'[22] 34.12 y 34.13'!BF22</f>
        <v>-658.72011999999995</v>
      </c>
      <c r="O24" s="240">
        <f>'[22] 34.12 y 34.13'!BG22</f>
        <v>-802.26279499999964</v>
      </c>
      <c r="P24" s="240">
        <f>'[22] 34.12 y 34.13'!BH22</f>
        <v>-891.89624683602779</v>
      </c>
      <c r="Q24" s="241">
        <f>'[22] 34.12 y 34.13'!BI22</f>
        <v>-719.94661605722104</v>
      </c>
      <c r="R24" s="21"/>
      <c r="S24" s="21"/>
      <c r="T24" s="21"/>
      <c r="U24" s="21"/>
      <c r="V24" s="26"/>
      <c r="W24" s="26"/>
      <c r="X24" s="26"/>
      <c r="Y24" s="26"/>
      <c r="Z24" s="26"/>
      <c r="AA24" s="26"/>
      <c r="AB24" s="26"/>
      <c r="AC24" s="26"/>
    </row>
    <row r="25" spans="1:29">
      <c r="A25" s="131" t="s">
        <v>310</v>
      </c>
      <c r="B25" s="131"/>
      <c r="C25" s="131"/>
      <c r="D25" s="131"/>
      <c r="E25" s="131"/>
      <c r="F25" s="131"/>
      <c r="G25" s="132"/>
      <c r="H25" s="380">
        <f>'[22] 34.12 y 34.13'!AZ23</f>
        <v>15.866</v>
      </c>
      <c r="I25" s="380">
        <f>'[22] 34.12 y 34.13'!BA23</f>
        <v>145.137</v>
      </c>
      <c r="J25" s="380">
        <f>'[22] 34.12 y 34.13'!BB23</f>
        <v>-85.382000000000005</v>
      </c>
      <c r="K25" s="380">
        <f>'[22] 34.12 y 34.13'!BC23</f>
        <v>96.713999999999999</v>
      </c>
      <c r="L25" s="380">
        <f>'[22] 34.12 y 34.13'!BD23</f>
        <v>-20.654</v>
      </c>
      <c r="M25" s="380">
        <f>'[22] 34.12 y 34.13'!BE23</f>
        <v>-151.03200000000001</v>
      </c>
      <c r="N25" s="380">
        <f>'[22] 34.12 y 34.13'!BF23</f>
        <v>-111.21</v>
      </c>
      <c r="O25" s="380">
        <f>'[22] 34.12 y 34.13'!BG23</f>
        <v>150.19499999999999</v>
      </c>
      <c r="P25" s="380">
        <f>'[22] 34.12 y 34.13'!BH23</f>
        <v>132.89500000000001</v>
      </c>
      <c r="Q25" s="381">
        <f>'[22] 34.12 y 34.13'!BI23</f>
        <v>0</v>
      </c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</row>
    <row r="26" spans="1:29">
      <c r="A26" s="21" t="s">
        <v>311</v>
      </c>
      <c r="B26" s="21"/>
      <c r="C26" s="21"/>
      <c r="D26" s="21"/>
      <c r="E26" s="21"/>
      <c r="F26" s="21"/>
      <c r="G26" s="135"/>
      <c r="H26" s="384">
        <f>'[22] 34.12 y 34.13'!AZ24</f>
        <v>338.95300000000003</v>
      </c>
      <c r="I26" s="384">
        <f>'[22] 34.12 y 34.13'!BA24</f>
        <v>366.79199999999997</v>
      </c>
      <c r="J26" s="384">
        <f>'[22] 34.12 y 34.13'!BB24</f>
        <v>496.80200000000002</v>
      </c>
      <c r="K26" s="384">
        <f>'[22] 34.12 y 34.13'!BC24</f>
        <v>417.62700000000001</v>
      </c>
      <c r="L26" s="384">
        <f>'[22] 34.12 y 34.13'!BD24</f>
        <v>397.70799999999997</v>
      </c>
      <c r="M26" s="384">
        <f>'[22] 34.12 y 34.13'!BE24</f>
        <v>295.38400000000001</v>
      </c>
      <c r="N26" s="384">
        <f>'[22] 34.12 y 34.13'!BF24</f>
        <v>304.75400000000002</v>
      </c>
      <c r="O26" s="384">
        <f>'[22] 34.12 y 34.13'!BG24</f>
        <v>195.44800000000001</v>
      </c>
      <c r="P26" s="384">
        <f>'[22] 34.12 y 34.13'!BH24</f>
        <v>188.29899999999998</v>
      </c>
      <c r="Q26" s="385">
        <f>'[22] 34.12 y 34.13'!BI24</f>
        <v>201.61</v>
      </c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</row>
    <row r="27" spans="1:29">
      <c r="A27" s="21"/>
      <c r="B27" s="21" t="s">
        <v>312</v>
      </c>
      <c r="C27" s="21"/>
      <c r="D27" s="21"/>
      <c r="E27" s="21"/>
      <c r="F27" s="21"/>
      <c r="G27" s="135"/>
      <c r="H27" s="384">
        <f>'[22] 34.12 y 34.13'!AZ25</f>
        <v>283.38600000000002</v>
      </c>
      <c r="I27" s="384">
        <f>'[22] 34.12 y 34.13'!BA25</f>
        <v>308.21899999999999</v>
      </c>
      <c r="J27" s="384">
        <f>'[22] 34.12 y 34.13'!BB25</f>
        <v>110.86799999999999</v>
      </c>
      <c r="K27" s="384">
        <f>'[22] 34.12 y 34.13'!BC25</f>
        <v>120.91500000000001</v>
      </c>
      <c r="L27" s="384">
        <f>'[22] 34.12 y 34.13'!BD25</f>
        <v>78.951999999999998</v>
      </c>
      <c r="M27" s="384">
        <f>'[22] 34.12 y 34.13'!BE25</f>
        <v>154.41499999999999</v>
      </c>
      <c r="N27" s="384">
        <f>'[22] 34.12 y 34.13'!BF25</f>
        <v>166.23</v>
      </c>
      <c r="O27" s="384">
        <f>'[22] 34.12 y 34.13'!BG25</f>
        <v>112.53400000000001</v>
      </c>
      <c r="P27" s="384">
        <f>'[22] 34.12 y 34.13'!BH25</f>
        <v>117.6</v>
      </c>
      <c r="Q27" s="385">
        <f>'[22] 34.12 y 34.13'!BI25</f>
        <v>117.6</v>
      </c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</row>
    <row r="28" spans="1:29">
      <c r="A28" s="133"/>
      <c r="B28" s="133" t="s">
        <v>313</v>
      </c>
      <c r="C28" s="133"/>
      <c r="D28" s="133"/>
      <c r="E28" s="133"/>
      <c r="F28" s="133"/>
      <c r="G28" s="134"/>
      <c r="H28" s="382">
        <f>'[22] 34.12 y 34.13'!AZ26</f>
        <v>55.567</v>
      </c>
      <c r="I28" s="382">
        <f>'[22] 34.12 y 34.13'!BA26</f>
        <v>58.573</v>
      </c>
      <c r="J28" s="382">
        <f>'[22] 34.12 y 34.13'!BB26</f>
        <v>385.93400000000003</v>
      </c>
      <c r="K28" s="382">
        <f>'[22] 34.12 y 34.13'!BC26</f>
        <v>296.71199999999999</v>
      </c>
      <c r="L28" s="382">
        <f>'[22] 34.12 y 34.13'!BD26</f>
        <v>318.75599999999997</v>
      </c>
      <c r="M28" s="382">
        <f>'[22] 34.12 y 34.13'!BE26</f>
        <v>140.96899999999999</v>
      </c>
      <c r="N28" s="382">
        <f>'[22] 34.12 y 34.13'!BF26</f>
        <v>138.524</v>
      </c>
      <c r="O28" s="382">
        <f>'[22] 34.12 y 34.13'!BG26</f>
        <v>82.914000000000001</v>
      </c>
      <c r="P28" s="382">
        <f>'[22] 34.12 y 34.13'!BH26</f>
        <v>70.698999999999998</v>
      </c>
      <c r="Q28" s="383">
        <f>'[22] 34.12 y 34.13'!BI26</f>
        <v>84.01</v>
      </c>
      <c r="R28" s="26"/>
      <c r="S28" s="26"/>
      <c r="T28" s="26"/>
      <c r="U28" s="26"/>
      <c r="V28" s="21"/>
      <c r="W28" s="21"/>
      <c r="X28" s="21"/>
      <c r="Y28" s="21"/>
      <c r="Z28" s="21"/>
      <c r="AA28" s="21"/>
      <c r="AB28" s="21"/>
      <c r="AC28" s="21"/>
    </row>
    <row r="29" spans="1:29" s="36" customFormat="1" ht="13.5" thickBot="1">
      <c r="A29" s="237" t="s">
        <v>314</v>
      </c>
      <c r="B29" s="237"/>
      <c r="C29" s="237"/>
      <c r="D29" s="237"/>
      <c r="E29" s="237"/>
      <c r="F29" s="237"/>
      <c r="G29" s="228"/>
      <c r="H29" s="242">
        <f>'[22] 34.12 y 34.13'!AZ27</f>
        <v>3764.8848290000001</v>
      </c>
      <c r="I29" s="242">
        <f>'[22] 34.12 y 34.13'!BA27</f>
        <v>4634.3968349999996</v>
      </c>
      <c r="J29" s="242">
        <f>'[22] 34.12 y 34.13'!BB27</f>
        <v>4820.0831980000003</v>
      </c>
      <c r="K29" s="242">
        <f>'[22] 34.12 y 34.13'!BC27</f>
        <v>4794.0617819999998</v>
      </c>
      <c r="L29" s="242">
        <f>'[22] 34.12 y 34.13'!BD27</f>
        <v>4758.2551830000002</v>
      </c>
      <c r="M29" s="242">
        <f>'[22] 34.12 y 34.13'!BE27</f>
        <v>4699.8589240000001</v>
      </c>
      <c r="N29" s="242">
        <f>'[22] 34.12 y 34.13'!BF27</f>
        <v>4884.5433750000002</v>
      </c>
      <c r="O29" s="242">
        <f>'[22] 34.12 y 34.13'!BG27</f>
        <v>5021.522935</v>
      </c>
      <c r="P29" s="242">
        <f>'[22] 34.12 y 34.13'!BH27</f>
        <v>5250.6014880000002</v>
      </c>
      <c r="Q29" s="243">
        <f>'[22] 34.12 y 34.13'!BI27</f>
        <v>5281.441297221194</v>
      </c>
      <c r="R29" s="21"/>
      <c r="S29" s="21"/>
      <c r="T29" s="21"/>
      <c r="U29" s="21"/>
      <c r="V29" s="26"/>
      <c r="W29" s="26"/>
      <c r="X29" s="26"/>
      <c r="Y29" s="26"/>
      <c r="Z29" s="26"/>
      <c r="AA29" s="26"/>
      <c r="AB29" s="26"/>
      <c r="AC29" s="26"/>
    </row>
    <row r="30" spans="1:29">
      <c r="A30" s="126" t="s">
        <v>315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</row>
    <row r="31" spans="1:29">
      <c r="A31" s="21" t="s">
        <v>225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</row>
    <row r="32" spans="1:29"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</row>
    <row r="62" spans="8:12">
      <c r="H62" s="37"/>
      <c r="I62" s="37"/>
      <c r="J62" s="37"/>
      <c r="K62" s="37"/>
      <c r="L62" s="38"/>
    </row>
    <row r="63" spans="8:12">
      <c r="H63" s="37"/>
      <c r="I63" s="37"/>
      <c r="J63" s="37"/>
      <c r="K63" s="37"/>
      <c r="L63" s="38"/>
    </row>
    <row r="64" spans="8:12">
      <c r="H64" s="39"/>
      <c r="I64" s="39"/>
      <c r="J64" s="39"/>
      <c r="K64" s="39"/>
    </row>
    <row r="65" spans="1:12">
      <c r="H65" s="39"/>
      <c r="I65" s="39"/>
      <c r="J65" s="39"/>
      <c r="K65" s="39"/>
    </row>
    <row r="66" spans="1:12">
      <c r="H66" s="39"/>
      <c r="I66" s="39"/>
      <c r="J66" s="39"/>
      <c r="K66" s="39"/>
    </row>
    <row r="67" spans="1:12">
      <c r="A67" s="36"/>
      <c r="H67" s="37"/>
      <c r="I67" s="37"/>
      <c r="J67" s="37"/>
      <c r="K67" s="37"/>
      <c r="L67" s="38"/>
    </row>
  </sheetData>
  <mergeCells count="4">
    <mergeCell ref="A1:Q1"/>
    <mergeCell ref="A3:Q3"/>
    <mergeCell ref="A4:Q4"/>
    <mergeCell ref="A5:Q5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40" orientation="landscape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28">
    <pageSetUpPr fitToPage="1"/>
  </sheetPr>
  <dimension ref="A1:DC31"/>
  <sheetViews>
    <sheetView view="pageBreakPreview" zoomScale="65" zoomScaleNormal="75" workbookViewId="0">
      <selection activeCell="J49" sqref="J49"/>
    </sheetView>
  </sheetViews>
  <sheetFormatPr baseColWidth="10" defaultColWidth="11.42578125" defaultRowHeight="12.75"/>
  <cols>
    <col min="1" max="1" width="5.7109375" style="21" customWidth="1"/>
    <col min="2" max="6" width="11.42578125" style="21"/>
    <col min="7" max="7" width="22.28515625" style="21" customWidth="1"/>
    <col min="8" max="17" width="16.85546875" style="21" customWidth="1"/>
    <col min="18" max="16384" width="11.42578125" style="21"/>
  </cols>
  <sheetData>
    <row r="1" spans="1:107" ht="18">
      <c r="A1" s="1017" t="s">
        <v>439</v>
      </c>
      <c r="B1" s="1017"/>
      <c r="C1" s="1017"/>
      <c r="D1" s="1017"/>
      <c r="E1" s="1017"/>
      <c r="F1" s="1017"/>
      <c r="G1" s="1017"/>
      <c r="H1" s="1017"/>
      <c r="I1" s="1017"/>
      <c r="J1" s="1017"/>
      <c r="K1" s="1017"/>
      <c r="L1" s="1017"/>
      <c r="M1" s="1017"/>
      <c r="N1" s="1017"/>
      <c r="O1" s="1017"/>
      <c r="P1" s="1017"/>
      <c r="Q1" s="1017"/>
    </row>
    <row r="3" spans="1:107" s="25" customFormat="1" ht="15">
      <c r="A3" s="993" t="s">
        <v>573</v>
      </c>
      <c r="B3" s="993"/>
      <c r="C3" s="993"/>
      <c r="D3" s="993"/>
      <c r="E3" s="993"/>
      <c r="F3" s="993"/>
      <c r="G3" s="993"/>
      <c r="H3" s="993"/>
      <c r="I3" s="993"/>
      <c r="J3" s="993"/>
      <c r="K3" s="993"/>
      <c r="L3" s="993"/>
      <c r="M3" s="993"/>
      <c r="N3" s="993"/>
      <c r="O3" s="993"/>
      <c r="P3" s="993"/>
      <c r="Q3" s="993"/>
    </row>
    <row r="4" spans="1:107" ht="15">
      <c r="A4" s="993" t="s">
        <v>229</v>
      </c>
      <c r="B4" s="993"/>
      <c r="C4" s="993"/>
      <c r="D4" s="993"/>
      <c r="E4" s="993"/>
      <c r="F4" s="993"/>
      <c r="G4" s="993"/>
      <c r="H4" s="993"/>
      <c r="I4" s="993"/>
      <c r="J4" s="993"/>
      <c r="K4" s="993"/>
      <c r="L4" s="993"/>
      <c r="M4" s="993"/>
      <c r="N4" s="993"/>
      <c r="O4" s="993"/>
      <c r="P4" s="993"/>
      <c r="Q4" s="993"/>
    </row>
    <row r="5" spans="1:107" ht="15">
      <c r="A5" s="993" t="s">
        <v>492</v>
      </c>
      <c r="B5" s="993"/>
      <c r="C5" s="993"/>
      <c r="D5" s="993"/>
      <c r="E5" s="993"/>
      <c r="F5" s="993"/>
      <c r="G5" s="993"/>
      <c r="H5" s="993"/>
      <c r="I5" s="993"/>
      <c r="J5" s="993"/>
      <c r="K5" s="993"/>
      <c r="L5" s="993"/>
      <c r="M5" s="993"/>
      <c r="N5" s="993"/>
      <c r="O5" s="993"/>
      <c r="P5" s="993"/>
      <c r="Q5" s="993"/>
    </row>
    <row r="6" spans="1:107" ht="14.25" customHeight="1" thickBot="1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</row>
    <row r="7" spans="1:107" ht="40.5" customHeight="1" thickBot="1">
      <c r="A7" s="233"/>
      <c r="B7" s="233"/>
      <c r="C7" s="233"/>
      <c r="D7" s="233"/>
      <c r="E7" s="233"/>
      <c r="F7" s="233"/>
      <c r="G7" s="234"/>
      <c r="H7" s="368">
        <v>2006</v>
      </c>
      <c r="I7" s="368">
        <v>2007</v>
      </c>
      <c r="J7" s="368">
        <v>2008</v>
      </c>
      <c r="K7" s="368">
        <v>2009</v>
      </c>
      <c r="L7" s="368">
        <v>2010</v>
      </c>
      <c r="M7" s="368">
        <v>2011</v>
      </c>
      <c r="N7" s="368">
        <v>2012</v>
      </c>
      <c r="O7" s="368">
        <v>2013</v>
      </c>
      <c r="P7" s="368">
        <v>2014</v>
      </c>
      <c r="Q7" s="379" t="s">
        <v>786</v>
      </c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</row>
    <row r="8" spans="1:107" s="26" customFormat="1" ht="36.75" customHeight="1">
      <c r="A8" s="235" t="s">
        <v>293</v>
      </c>
      <c r="B8" s="235"/>
      <c r="C8" s="235"/>
      <c r="D8" s="235"/>
      <c r="E8" s="235"/>
      <c r="F8" s="235"/>
      <c r="G8" s="226"/>
      <c r="H8" s="238">
        <v>237.33099999999999</v>
      </c>
      <c r="I8" s="238">
        <v>1066.8230000000001</v>
      </c>
      <c r="J8" s="238">
        <v>857.38800000000003</v>
      </c>
      <c r="K8" s="238">
        <v>1051.4290000000001</v>
      </c>
      <c r="L8" s="238">
        <v>767.36599999999999</v>
      </c>
      <c r="M8" s="238">
        <v>723.55500000000006</v>
      </c>
      <c r="N8" s="238">
        <v>725.28600000000006</v>
      </c>
      <c r="O8" s="238">
        <v>807.57399999999996</v>
      </c>
      <c r="P8" s="238">
        <v>815.71800000000007</v>
      </c>
      <c r="Q8" s="239">
        <v>1000.0020000000001</v>
      </c>
    </row>
    <row r="9" spans="1:107" ht="15.95" customHeight="1">
      <c r="A9" s="131"/>
      <c r="B9" s="131" t="s">
        <v>294</v>
      </c>
      <c r="C9" s="131"/>
      <c r="D9" s="131"/>
      <c r="E9" s="131"/>
      <c r="F9" s="131"/>
      <c r="G9" s="132"/>
      <c r="H9" s="380">
        <v>404.887</v>
      </c>
      <c r="I9" s="380">
        <v>395.83300000000003</v>
      </c>
      <c r="J9" s="380">
        <v>693.04100000000005</v>
      </c>
      <c r="K9" s="380">
        <v>608.702</v>
      </c>
      <c r="L9" s="380">
        <v>554.27</v>
      </c>
      <c r="M9" s="380">
        <v>560.57500000000005</v>
      </c>
      <c r="N9" s="380">
        <v>444.38400000000001</v>
      </c>
      <c r="O9" s="380">
        <v>449.88299999999998</v>
      </c>
      <c r="P9" s="380">
        <v>442.05700000000002</v>
      </c>
      <c r="Q9" s="381">
        <v>450.12900000000002</v>
      </c>
    </row>
    <row r="10" spans="1:107" ht="15.95" customHeight="1">
      <c r="A10" s="133"/>
      <c r="B10" s="133" t="s">
        <v>295</v>
      </c>
      <c r="C10" s="133"/>
      <c r="D10" s="133"/>
      <c r="E10" s="133"/>
      <c r="F10" s="133"/>
      <c r="G10" s="134"/>
      <c r="H10" s="382">
        <v>-167.55600000000001</v>
      </c>
      <c r="I10" s="382">
        <v>670.99</v>
      </c>
      <c r="J10" s="382">
        <v>164.34700000000001</v>
      </c>
      <c r="K10" s="382">
        <v>442.72699999999998</v>
      </c>
      <c r="L10" s="382">
        <v>213.096</v>
      </c>
      <c r="M10" s="382">
        <v>162.97999999999999</v>
      </c>
      <c r="N10" s="382">
        <v>280.90199999999999</v>
      </c>
      <c r="O10" s="382">
        <v>357.69099999999997</v>
      </c>
      <c r="P10" s="382">
        <v>373.661</v>
      </c>
      <c r="Q10" s="383">
        <v>549.87300000000005</v>
      </c>
    </row>
    <row r="11" spans="1:107" s="26" customFormat="1" ht="15.95" customHeight="1">
      <c r="A11" s="236" t="s">
        <v>296</v>
      </c>
      <c r="B11" s="236"/>
      <c r="C11" s="236"/>
      <c r="D11" s="236"/>
      <c r="E11" s="236"/>
      <c r="F11" s="236"/>
      <c r="G11" s="227"/>
      <c r="H11" s="240">
        <v>2287.6979999999999</v>
      </c>
      <c r="I11" s="240">
        <v>2329.7212013634244</v>
      </c>
      <c r="J11" s="240">
        <v>2342.3398454555131</v>
      </c>
      <c r="K11" s="240">
        <v>1891.1248285621525</v>
      </c>
      <c r="L11" s="240">
        <v>1552.9390950692102</v>
      </c>
      <c r="M11" s="240">
        <v>1970.2210373853386</v>
      </c>
      <c r="N11" s="240">
        <v>1605.8764841789589</v>
      </c>
      <c r="O11" s="240">
        <v>1445.7912663774869</v>
      </c>
      <c r="P11" s="240">
        <v>1443.6423462181788</v>
      </c>
      <c r="Q11" s="241">
        <v>1443.463180767458</v>
      </c>
    </row>
    <row r="12" spans="1:107" ht="15.95" customHeight="1">
      <c r="A12" s="131"/>
      <c r="B12" s="131" t="s">
        <v>297</v>
      </c>
      <c r="C12" s="131"/>
      <c r="D12" s="131"/>
      <c r="E12" s="131"/>
      <c r="F12" s="131"/>
      <c r="G12" s="132"/>
      <c r="H12" s="380">
        <v>1203.133</v>
      </c>
      <c r="I12" s="380">
        <v>1158.779</v>
      </c>
      <c r="J12" s="380">
        <v>1230.386</v>
      </c>
      <c r="K12" s="380">
        <v>1120.4870000000001</v>
      </c>
      <c r="L12" s="380">
        <v>1007.74</v>
      </c>
      <c r="M12" s="380">
        <v>1596.6413402690132</v>
      </c>
      <c r="N12" s="380">
        <v>1245.9849888860842</v>
      </c>
      <c r="O12" s="380">
        <v>1055.8401390823501</v>
      </c>
      <c r="P12" s="380">
        <v>1037.8368738457584</v>
      </c>
      <c r="Q12" s="381">
        <v>994.44025846149475</v>
      </c>
    </row>
    <row r="13" spans="1:107" ht="15.95" customHeight="1">
      <c r="C13" s="21" t="s">
        <v>574</v>
      </c>
      <c r="G13" s="135"/>
      <c r="H13" s="384">
        <v>747.93799999999999</v>
      </c>
      <c r="I13" s="384">
        <v>686.29700000000003</v>
      </c>
      <c r="J13" s="384">
        <v>797.09699999999998</v>
      </c>
      <c r="K13" s="384">
        <v>797.21500000000003</v>
      </c>
      <c r="L13" s="384">
        <v>718.18700000000001</v>
      </c>
      <c r="M13" s="384">
        <v>1251.1690000000001</v>
      </c>
      <c r="N13" s="384">
        <v>937.904</v>
      </c>
      <c r="O13" s="384">
        <v>738.60199999999998</v>
      </c>
      <c r="P13" s="384">
        <v>677.47536283017109</v>
      </c>
      <c r="Q13" s="385">
        <v>611.33129725562412</v>
      </c>
    </row>
    <row r="14" spans="1:107" ht="15.95" customHeight="1">
      <c r="C14" s="21" t="s">
        <v>299</v>
      </c>
      <c r="G14" s="135"/>
      <c r="H14" s="384">
        <v>455.19499999999999</v>
      </c>
      <c r="I14" s="384">
        <v>472.48200000000003</v>
      </c>
      <c r="J14" s="384">
        <v>433.28899999999999</v>
      </c>
      <c r="K14" s="384">
        <v>323.27199999999999</v>
      </c>
      <c r="L14" s="384">
        <v>289.553</v>
      </c>
      <c r="M14" s="384">
        <v>345.47234026901305</v>
      </c>
      <c r="N14" s="384">
        <v>308.08098888608419</v>
      </c>
      <c r="O14" s="384">
        <v>317.23813908235013</v>
      </c>
      <c r="P14" s="384">
        <v>360.36151101558733</v>
      </c>
      <c r="Q14" s="385">
        <v>383.10896120587068</v>
      </c>
    </row>
    <row r="15" spans="1:107" ht="15.95" customHeight="1">
      <c r="B15" s="21" t="s">
        <v>300</v>
      </c>
      <c r="G15" s="135"/>
      <c r="H15" s="384">
        <v>951.28899999999999</v>
      </c>
      <c r="I15" s="384">
        <v>834.08720136342458</v>
      </c>
      <c r="J15" s="384">
        <v>715.3558454555133</v>
      </c>
      <c r="K15" s="384">
        <v>580.23682856215248</v>
      </c>
      <c r="L15" s="384">
        <v>452.01309506921041</v>
      </c>
      <c r="M15" s="384">
        <v>324.41469711632533</v>
      </c>
      <c r="N15" s="384">
        <v>325.59449529287463</v>
      </c>
      <c r="O15" s="384">
        <v>324.68612729513666</v>
      </c>
      <c r="P15" s="384">
        <v>331.06247237242047</v>
      </c>
      <c r="Q15" s="385">
        <v>332.13892230596326</v>
      </c>
    </row>
    <row r="16" spans="1:107" ht="15.95" customHeight="1">
      <c r="C16" s="21" t="s">
        <v>301</v>
      </c>
      <c r="G16" s="135"/>
      <c r="H16" s="384">
        <v>951.28899999999999</v>
      </c>
      <c r="I16" s="384">
        <v>834.08720136342458</v>
      </c>
      <c r="J16" s="384">
        <v>715.3558454555133</v>
      </c>
      <c r="K16" s="384">
        <v>580.23682856215248</v>
      </c>
      <c r="L16" s="384">
        <v>452.01309506921041</v>
      </c>
      <c r="M16" s="384">
        <v>324.41469711632533</v>
      </c>
      <c r="N16" s="384">
        <v>325.59449529287463</v>
      </c>
      <c r="O16" s="384">
        <v>324.68612729513666</v>
      </c>
      <c r="P16" s="384">
        <v>331.06247237242047</v>
      </c>
      <c r="Q16" s="385">
        <v>332.13892230596326</v>
      </c>
    </row>
    <row r="17" spans="1:18" ht="15.95" customHeight="1">
      <c r="C17" s="21" t="s">
        <v>302</v>
      </c>
      <c r="G17" s="135"/>
      <c r="H17" s="384">
        <v>0</v>
      </c>
      <c r="I17" s="384" t="s">
        <v>602</v>
      </c>
      <c r="J17" s="384" t="s">
        <v>602</v>
      </c>
      <c r="K17" s="384" t="s">
        <v>602</v>
      </c>
      <c r="L17" s="384">
        <v>0</v>
      </c>
      <c r="M17" s="384">
        <v>0</v>
      </c>
      <c r="N17" s="384">
        <v>0</v>
      </c>
      <c r="O17" s="384">
        <v>0</v>
      </c>
      <c r="P17" s="384">
        <v>0</v>
      </c>
      <c r="Q17" s="385">
        <v>0</v>
      </c>
    </row>
    <row r="18" spans="1:18" ht="15.95" customHeight="1">
      <c r="B18" s="21" t="s">
        <v>303</v>
      </c>
      <c r="G18" s="135"/>
      <c r="H18" s="384">
        <v>133.27600000000001</v>
      </c>
      <c r="I18" s="384">
        <v>336.85500000000002</v>
      </c>
      <c r="J18" s="384">
        <v>396.59800000000001</v>
      </c>
      <c r="K18" s="384">
        <v>190.40100000000001</v>
      </c>
      <c r="L18" s="384">
        <v>93.186000000000007</v>
      </c>
      <c r="M18" s="384">
        <v>49.164999999999999</v>
      </c>
      <c r="N18" s="384">
        <v>34.296999999999997</v>
      </c>
      <c r="O18" s="384">
        <v>65.265000000000001</v>
      </c>
      <c r="P18" s="384">
        <v>74.742999999999995</v>
      </c>
      <c r="Q18" s="385">
        <v>116.884</v>
      </c>
    </row>
    <row r="19" spans="1:18" ht="15.95" customHeight="1">
      <c r="C19" s="21" t="s">
        <v>304</v>
      </c>
      <c r="G19" s="135"/>
      <c r="H19" s="384">
        <v>0</v>
      </c>
      <c r="I19" s="384" t="s">
        <v>602</v>
      </c>
      <c r="J19" s="384" t="s">
        <v>602</v>
      </c>
      <c r="K19" s="384" t="s">
        <v>602</v>
      </c>
      <c r="L19" s="384">
        <v>0</v>
      </c>
      <c r="M19" s="384">
        <v>0</v>
      </c>
      <c r="N19" s="384">
        <v>0</v>
      </c>
      <c r="O19" s="384">
        <v>0</v>
      </c>
      <c r="P19" s="384">
        <v>0</v>
      </c>
      <c r="Q19" s="385">
        <v>0</v>
      </c>
    </row>
    <row r="20" spans="1:18" ht="15.95" customHeight="1">
      <c r="C20" s="21" t="s">
        <v>305</v>
      </c>
      <c r="G20" s="135"/>
      <c r="H20" s="384">
        <v>133.27600000000001</v>
      </c>
      <c r="I20" s="384">
        <v>336.85500000000002</v>
      </c>
      <c r="J20" s="384">
        <v>396.59800000000001</v>
      </c>
      <c r="K20" s="384">
        <v>190.40100000000001</v>
      </c>
      <c r="L20" s="384">
        <v>93.186000000000007</v>
      </c>
      <c r="M20" s="384">
        <v>49.164999999999999</v>
      </c>
      <c r="N20" s="384">
        <v>34.296999999999997</v>
      </c>
      <c r="O20" s="384">
        <v>65.265000000000001</v>
      </c>
      <c r="P20" s="384">
        <v>74.742999999999995</v>
      </c>
      <c r="Q20" s="385">
        <v>116.884</v>
      </c>
    </row>
    <row r="21" spans="1:18" ht="15.95" customHeight="1">
      <c r="D21" s="21" t="s">
        <v>306</v>
      </c>
      <c r="G21" s="135"/>
      <c r="H21" s="384">
        <v>133.27600000000001</v>
      </c>
      <c r="I21" s="384">
        <v>336.85500000000002</v>
      </c>
      <c r="J21" s="384">
        <v>396.59800000000001</v>
      </c>
      <c r="K21" s="384">
        <v>190.40100000000001</v>
      </c>
      <c r="L21" s="384">
        <v>93.186000000000007</v>
      </c>
      <c r="M21" s="384">
        <v>49.164999999999999</v>
      </c>
      <c r="N21" s="384">
        <v>34.296999999999997</v>
      </c>
      <c r="O21" s="384">
        <v>65.265000000000001</v>
      </c>
      <c r="P21" s="384">
        <v>74.742999999999995</v>
      </c>
      <c r="Q21" s="385">
        <v>116.884</v>
      </c>
    </row>
    <row r="22" spans="1:18" ht="15.95" customHeight="1">
      <c r="A22" s="133"/>
      <c r="B22" s="133"/>
      <c r="C22" s="133"/>
      <c r="D22" s="133" t="s">
        <v>307</v>
      </c>
      <c r="E22" s="133"/>
      <c r="F22" s="133"/>
      <c r="G22" s="134"/>
      <c r="H22" s="382">
        <v>0</v>
      </c>
      <c r="I22" s="382" t="s">
        <v>602</v>
      </c>
      <c r="J22" s="382" t="s">
        <v>602</v>
      </c>
      <c r="K22" s="382" t="s">
        <v>602</v>
      </c>
      <c r="L22" s="382">
        <v>0</v>
      </c>
      <c r="M22" s="382">
        <v>0</v>
      </c>
      <c r="N22" s="382">
        <v>0</v>
      </c>
      <c r="O22" s="382">
        <v>0</v>
      </c>
      <c r="P22" s="382">
        <v>0</v>
      </c>
      <c r="Q22" s="383">
        <v>0</v>
      </c>
    </row>
    <row r="23" spans="1:18" s="26" customFormat="1" ht="15.95" customHeight="1">
      <c r="A23" s="236" t="s">
        <v>308</v>
      </c>
      <c r="B23" s="236"/>
      <c r="C23" s="236"/>
      <c r="D23" s="236"/>
      <c r="E23" s="236"/>
      <c r="F23" s="236"/>
      <c r="G23" s="227"/>
      <c r="H23" s="240">
        <v>2525.029</v>
      </c>
      <c r="I23" s="240">
        <v>3396.5442013634247</v>
      </c>
      <c r="J23" s="240">
        <v>3199.727845455513</v>
      </c>
      <c r="K23" s="240">
        <v>2942.5538285621524</v>
      </c>
      <c r="L23" s="240">
        <v>2320.3050950692104</v>
      </c>
      <c r="M23" s="240">
        <v>2693.7760373853389</v>
      </c>
      <c r="N23" s="240">
        <v>2331.1624841789589</v>
      </c>
      <c r="O23" s="240">
        <v>2253.3652663774869</v>
      </c>
      <c r="P23" s="240">
        <v>2259.3603462181791</v>
      </c>
      <c r="Q23" s="241">
        <v>2443.4651807674582</v>
      </c>
    </row>
    <row r="24" spans="1:18" s="26" customFormat="1" ht="15.95" customHeight="1">
      <c r="A24" s="236" t="s">
        <v>309</v>
      </c>
      <c r="B24" s="236"/>
      <c r="C24" s="236"/>
      <c r="D24" s="236"/>
      <c r="E24" s="236"/>
      <c r="F24" s="236"/>
      <c r="G24" s="227"/>
      <c r="H24" s="240">
        <v>-518.90246200000001</v>
      </c>
      <c r="I24" s="240">
        <v>313.23420136342475</v>
      </c>
      <c r="J24" s="240">
        <v>75.623845455513219</v>
      </c>
      <c r="K24" s="240">
        <v>-117.65617143784766</v>
      </c>
      <c r="L24" s="240">
        <v>-779.50188840563533</v>
      </c>
      <c r="M24" s="240">
        <v>-362.52914768027858</v>
      </c>
      <c r="N24" s="240">
        <v>-705.27652257224963</v>
      </c>
      <c r="O24" s="240">
        <v>-762.08307656305351</v>
      </c>
      <c r="P24" s="240">
        <v>-802.29868019365813</v>
      </c>
      <c r="Q24" s="241">
        <v>-519.51741298424258</v>
      </c>
      <c r="R24" s="154"/>
    </row>
    <row r="25" spans="1:18" ht="15.95" customHeight="1">
      <c r="A25" s="131" t="s">
        <v>310</v>
      </c>
      <c r="B25" s="131"/>
      <c r="C25" s="131"/>
      <c r="D25" s="131"/>
      <c r="E25" s="131"/>
      <c r="F25" s="131"/>
      <c r="G25" s="132"/>
      <c r="H25" s="380">
        <v>-12.837999999999999</v>
      </c>
      <c r="I25" s="380">
        <v>147.40299999999999</v>
      </c>
      <c r="J25" s="380">
        <v>-56.972999999999999</v>
      </c>
      <c r="K25" s="380">
        <v>50.899000000000001</v>
      </c>
      <c r="L25" s="380">
        <v>-57.911000000000001</v>
      </c>
      <c r="M25" s="380">
        <v>-143.12</v>
      </c>
      <c r="N25" s="380">
        <v>-91.388000000000005</v>
      </c>
      <c r="O25" s="380">
        <v>178.227</v>
      </c>
      <c r="P25" s="380">
        <v>79.046999999999997</v>
      </c>
      <c r="Q25" s="381">
        <v>0</v>
      </c>
    </row>
    <row r="26" spans="1:18" ht="15.95" customHeight="1">
      <c r="A26" s="21" t="s">
        <v>311</v>
      </c>
      <c r="G26" s="135"/>
      <c r="H26" s="384">
        <v>265.57299999999998</v>
      </c>
      <c r="I26" s="384">
        <v>278.47493247571293</v>
      </c>
      <c r="J26" s="384">
        <v>367.62819145535263</v>
      </c>
      <c r="K26" s="384">
        <v>307.4915145136415</v>
      </c>
      <c r="L26" s="384">
        <v>293.11518171605201</v>
      </c>
      <c r="M26" s="384">
        <v>215.54618722089322</v>
      </c>
      <c r="N26" s="384">
        <v>224.77752388176594</v>
      </c>
      <c r="O26" s="384">
        <v>142.72965086947363</v>
      </c>
      <c r="P26" s="384">
        <v>138.63109420825421</v>
      </c>
      <c r="Q26" s="385">
        <v>147.68877412274773</v>
      </c>
    </row>
    <row r="27" spans="1:18" ht="15.95" customHeight="1">
      <c r="B27" s="21" t="s">
        <v>312</v>
      </c>
      <c r="G27" s="135"/>
      <c r="H27" s="384">
        <v>222.036</v>
      </c>
      <c r="I27" s="384">
        <v>234.00549968530854</v>
      </c>
      <c r="J27" s="384">
        <v>82.040890890551026</v>
      </c>
      <c r="K27" s="384">
        <v>89.027639176517098</v>
      </c>
      <c r="L27" s="384">
        <v>58.188452389211044</v>
      </c>
      <c r="M27" s="384">
        <v>112.67865055901656</v>
      </c>
      <c r="N27" s="384">
        <v>122.60633421126965</v>
      </c>
      <c r="O27" s="384">
        <v>82.180240263429809</v>
      </c>
      <c r="P27" s="384">
        <v>86.580588565299792</v>
      </c>
      <c r="Q27" s="385">
        <v>86.147540333986754</v>
      </c>
    </row>
    <row r="28" spans="1:18" ht="15.95" customHeight="1">
      <c r="A28" s="133"/>
      <c r="B28" s="133" t="s">
        <v>313</v>
      </c>
      <c r="C28" s="133"/>
      <c r="D28" s="133"/>
      <c r="E28" s="133"/>
      <c r="F28" s="133"/>
      <c r="G28" s="134"/>
      <c r="H28" s="382">
        <v>43.536999999999999</v>
      </c>
      <c r="I28" s="382">
        <v>44.469432790404412</v>
      </c>
      <c r="J28" s="382">
        <v>285.58730056480158</v>
      </c>
      <c r="K28" s="382">
        <v>218.46387533712442</v>
      </c>
      <c r="L28" s="382">
        <v>234.92672932684098</v>
      </c>
      <c r="M28" s="382">
        <v>102.86753666187664</v>
      </c>
      <c r="N28" s="382">
        <v>102.1711896704963</v>
      </c>
      <c r="O28" s="382">
        <v>60.549410606043807</v>
      </c>
      <c r="P28" s="382">
        <v>52.050505642954413</v>
      </c>
      <c r="Q28" s="383">
        <v>61.541233788760984</v>
      </c>
    </row>
    <row r="29" spans="1:18" s="26" customFormat="1" ht="15.95" customHeight="1" thickBot="1">
      <c r="A29" s="237" t="s">
        <v>314</v>
      </c>
      <c r="B29" s="237"/>
      <c r="C29" s="237"/>
      <c r="D29" s="237"/>
      <c r="E29" s="237"/>
      <c r="F29" s="237"/>
      <c r="G29" s="228"/>
      <c r="H29" s="242">
        <v>3043.931462</v>
      </c>
      <c r="I29" s="242">
        <v>3083.309937</v>
      </c>
      <c r="J29" s="242">
        <v>3124.1038600000002</v>
      </c>
      <c r="K29" s="242">
        <v>3060.20975</v>
      </c>
      <c r="L29" s="242">
        <v>3099.8069834748458</v>
      </c>
      <c r="M29" s="242">
        <v>3056.3051850656175</v>
      </c>
      <c r="N29" s="242">
        <v>3036.4390067512086</v>
      </c>
      <c r="O29" s="242">
        <v>3015.4483429405404</v>
      </c>
      <c r="P29" s="242">
        <v>3061.6590264118372</v>
      </c>
      <c r="Q29" s="243">
        <v>2962.9825937517007</v>
      </c>
    </row>
    <row r="30" spans="1:18" s="25" customFormat="1" ht="26.25" customHeight="1">
      <c r="A30" s="126" t="s">
        <v>315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357"/>
      <c r="O30" s="357"/>
      <c r="P30" s="357"/>
      <c r="Q30" s="357"/>
    </row>
    <row r="31" spans="1:18">
      <c r="N31" s="22"/>
      <c r="O31" s="22"/>
      <c r="P31" s="22"/>
      <c r="Q31" s="22"/>
    </row>
  </sheetData>
  <mergeCells count="4">
    <mergeCell ref="A3:Q3"/>
    <mergeCell ref="A1:Q1"/>
    <mergeCell ref="A4:Q4"/>
    <mergeCell ref="A5:Q5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38" orientation="landscape" r:id="rId1"/>
  <headerFooter alignWithMargins="0"/>
  <colBreaks count="1" manualBreakCount="1">
    <brk id="17" max="1048575" man="1"/>
  </colBreaks>
  <drawing r:id="rId2"/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29">
    <pageSetUpPr fitToPage="1"/>
  </sheetPr>
  <dimension ref="A1:J56"/>
  <sheetViews>
    <sheetView view="pageBreakPreview" zoomScale="75" zoomScaleNormal="50" zoomScaleSheetLayoutView="50" workbookViewId="0">
      <selection activeCell="J49" sqref="J49"/>
    </sheetView>
  </sheetViews>
  <sheetFormatPr baseColWidth="10" defaultColWidth="11.42578125" defaultRowHeight="12.75"/>
  <cols>
    <col min="1" max="1" width="67.7109375" style="55" customWidth="1"/>
    <col min="2" max="10" width="17.85546875" style="55" customWidth="1"/>
    <col min="11" max="16384" width="11.42578125" style="55"/>
  </cols>
  <sheetData>
    <row r="1" spans="1:10" ht="36" customHeight="1">
      <c r="A1" s="1007" t="s">
        <v>439</v>
      </c>
      <c r="B1" s="1007"/>
      <c r="C1" s="1007"/>
      <c r="D1" s="1007"/>
      <c r="E1" s="1007"/>
      <c r="F1" s="1007"/>
      <c r="G1" s="1007"/>
      <c r="H1" s="1007"/>
      <c r="I1" s="1007"/>
      <c r="J1" s="1007"/>
    </row>
    <row r="2" spans="1:10">
      <c r="A2" s="249"/>
      <c r="B2" s="250"/>
      <c r="C2" s="250"/>
      <c r="D2" s="250"/>
      <c r="E2" s="250"/>
      <c r="F2" s="250"/>
      <c r="G2" s="249"/>
      <c r="H2" s="249"/>
      <c r="I2" s="249"/>
      <c r="J2" s="250"/>
    </row>
    <row r="3" spans="1:10" ht="27.75" customHeight="1">
      <c r="A3" s="1018" t="s">
        <v>791</v>
      </c>
      <c r="B3" s="1018"/>
      <c r="C3" s="1018"/>
      <c r="D3" s="1018"/>
      <c r="E3" s="1018"/>
      <c r="F3" s="1018"/>
      <c r="G3" s="1018"/>
      <c r="H3" s="1018"/>
      <c r="I3" s="1018"/>
      <c r="J3" s="1018"/>
    </row>
    <row r="4" spans="1:10" ht="19.5" customHeight="1">
      <c r="A4" s="1018" t="s">
        <v>223</v>
      </c>
      <c r="B4" s="1018"/>
      <c r="C4" s="1018"/>
      <c r="D4" s="1018"/>
      <c r="E4" s="1018"/>
      <c r="F4" s="1018"/>
      <c r="G4" s="1018"/>
      <c r="H4" s="1018"/>
      <c r="I4" s="1018"/>
      <c r="J4" s="1018"/>
    </row>
    <row r="5" spans="1:10" ht="24" customHeight="1">
      <c r="A5" s="1018" t="s">
        <v>470</v>
      </c>
      <c r="B5" s="1018"/>
      <c r="C5" s="1018"/>
      <c r="D5" s="1018"/>
      <c r="E5" s="1018"/>
      <c r="F5" s="1018"/>
      <c r="G5" s="1018"/>
      <c r="H5" s="1018"/>
      <c r="I5" s="1018"/>
      <c r="J5" s="1018"/>
    </row>
    <row r="6" spans="1:10" ht="13.5" thickBot="1">
      <c r="A6" s="125"/>
      <c r="B6" s="125"/>
      <c r="C6" s="125"/>
      <c r="D6" s="125"/>
      <c r="E6" s="125"/>
      <c r="F6" s="125"/>
      <c r="G6" s="125"/>
      <c r="H6" s="125"/>
      <c r="I6" s="125"/>
      <c r="J6" s="125"/>
    </row>
    <row r="7" spans="1:10" ht="26.25" customHeight="1">
      <c r="A7" s="251"/>
      <c r="B7" s="1019" t="s">
        <v>136</v>
      </c>
      <c r="C7" s="1019" t="s">
        <v>137</v>
      </c>
      <c r="D7" s="252" t="s">
        <v>619</v>
      </c>
      <c r="E7" s="252" t="s">
        <v>619</v>
      </c>
      <c r="F7" s="1019" t="s">
        <v>616</v>
      </c>
      <c r="G7" s="252" t="s">
        <v>622</v>
      </c>
      <c r="H7" s="252" t="s">
        <v>624</v>
      </c>
      <c r="I7" s="1019" t="s">
        <v>142</v>
      </c>
      <c r="J7" s="253" t="s">
        <v>626</v>
      </c>
    </row>
    <row r="8" spans="1:10" ht="37.5" customHeight="1" thickBot="1">
      <c r="A8" s="386"/>
      <c r="B8" s="1020"/>
      <c r="C8" s="1020"/>
      <c r="D8" s="387" t="s">
        <v>620</v>
      </c>
      <c r="E8" s="387" t="s">
        <v>621</v>
      </c>
      <c r="F8" s="1020"/>
      <c r="G8" s="387" t="s">
        <v>623</v>
      </c>
      <c r="H8" s="387" t="s">
        <v>625</v>
      </c>
      <c r="I8" s="1020"/>
      <c r="J8" s="388" t="s">
        <v>627</v>
      </c>
    </row>
    <row r="9" spans="1:10" ht="27" customHeight="1">
      <c r="A9" s="226" t="s">
        <v>239</v>
      </c>
      <c r="B9" s="238">
        <v>11073.447539999999</v>
      </c>
      <c r="C9" s="238">
        <v>3678.6494929999999</v>
      </c>
      <c r="D9" s="238">
        <v>217.770962</v>
      </c>
      <c r="E9" s="238">
        <v>811.47913199999994</v>
      </c>
      <c r="F9" s="238">
        <v>311.06761499999999</v>
      </c>
      <c r="G9" s="238">
        <v>4033.9535500000002</v>
      </c>
      <c r="H9" s="238">
        <v>5227.8442759999998</v>
      </c>
      <c r="I9" s="238">
        <v>4311.3380720000005</v>
      </c>
      <c r="J9" s="239">
        <v>243.5849</v>
      </c>
    </row>
    <row r="10" spans="1:10" ht="20.25" customHeight="1">
      <c r="A10" s="227" t="s">
        <v>240</v>
      </c>
      <c r="B10" s="240">
        <v>9124.1369749999994</v>
      </c>
      <c r="C10" s="240">
        <v>1412.411953</v>
      </c>
      <c r="D10" s="240">
        <v>130.04312899999999</v>
      </c>
      <c r="E10" s="240">
        <v>629.09034399999996</v>
      </c>
      <c r="F10" s="240">
        <v>78.173616999999993</v>
      </c>
      <c r="G10" s="240">
        <v>2469.972589</v>
      </c>
      <c r="H10" s="240">
        <v>2092.8864859999999</v>
      </c>
      <c r="I10" s="240">
        <v>1390.0440239999998</v>
      </c>
      <c r="J10" s="241">
        <v>110.931363</v>
      </c>
    </row>
    <row r="11" spans="1:10" ht="20.25" customHeight="1">
      <c r="A11" s="389" t="s">
        <v>241</v>
      </c>
      <c r="B11" s="380">
        <v>566.39093000000003</v>
      </c>
      <c r="C11" s="380">
        <v>514.331232</v>
      </c>
      <c r="D11" s="380">
        <v>11.34334</v>
      </c>
      <c r="E11" s="380">
        <v>0.55944199999999999</v>
      </c>
      <c r="F11" s="380">
        <v>0.15515499999999999</v>
      </c>
      <c r="G11" s="380">
        <v>555.00906099999997</v>
      </c>
      <c r="H11" s="380">
        <v>1080.895207</v>
      </c>
      <c r="I11" s="380">
        <v>264.84795000000003</v>
      </c>
      <c r="J11" s="381">
        <v>37.162709</v>
      </c>
    </row>
    <row r="12" spans="1:10" ht="20.25" customHeight="1">
      <c r="A12" s="390" t="s">
        <v>788</v>
      </c>
      <c r="B12" s="384">
        <v>341.78833500000002</v>
      </c>
      <c r="C12" s="384">
        <v>30.441610000000001</v>
      </c>
      <c r="D12" s="384">
        <v>3.6656219999999999</v>
      </c>
      <c r="E12" s="384">
        <v>8.0927830000000007</v>
      </c>
      <c r="F12" s="384">
        <v>4.8078999999999997E-2</v>
      </c>
      <c r="G12" s="384">
        <v>139.95794799999999</v>
      </c>
      <c r="H12" s="384">
        <v>238.62149899999997</v>
      </c>
      <c r="I12" s="384">
        <v>10.693396999999999</v>
      </c>
      <c r="J12" s="385">
        <v>1.8909389999999999</v>
      </c>
    </row>
    <row r="13" spans="1:10" ht="20.25" customHeight="1">
      <c r="A13" s="390" t="s">
        <v>242</v>
      </c>
      <c r="B13" s="384">
        <v>87.154877999999997</v>
      </c>
      <c r="C13" s="384">
        <v>245.12697600000001</v>
      </c>
      <c r="D13" s="384">
        <v>29.525698999999999</v>
      </c>
      <c r="E13" s="384">
        <v>0.91494900000000001</v>
      </c>
      <c r="F13" s="384">
        <v>74.248131999999998</v>
      </c>
      <c r="G13" s="384">
        <v>87.303298000000012</v>
      </c>
      <c r="H13" s="384">
        <v>312.804124</v>
      </c>
      <c r="I13" s="384">
        <v>128.40231600000001</v>
      </c>
      <c r="J13" s="385">
        <v>13.964394</v>
      </c>
    </row>
    <row r="14" spans="1:10" ht="20.25" customHeight="1">
      <c r="A14" s="390" t="s">
        <v>789</v>
      </c>
      <c r="B14" s="384">
        <v>3399.7556569999997</v>
      </c>
      <c r="C14" s="384">
        <v>150.217207</v>
      </c>
      <c r="D14" s="384">
        <v>35.827683999999998</v>
      </c>
      <c r="E14" s="384">
        <v>174.34592500000002</v>
      </c>
      <c r="F14" s="384">
        <v>2.0660129999999999</v>
      </c>
      <c r="G14" s="384">
        <v>624.39565500000003</v>
      </c>
      <c r="H14" s="384">
        <v>134.18666599999997</v>
      </c>
      <c r="I14" s="384">
        <v>304.67402899999996</v>
      </c>
      <c r="J14" s="385">
        <v>41.317450000000001</v>
      </c>
    </row>
    <row r="15" spans="1:10" ht="20.25" customHeight="1">
      <c r="A15" s="390" t="s">
        <v>243</v>
      </c>
      <c r="B15" s="384">
        <v>73.880268999999998</v>
      </c>
      <c r="C15" s="384">
        <v>1.3635550000000001</v>
      </c>
      <c r="D15" s="384">
        <v>10.459491999999999</v>
      </c>
      <c r="E15" s="384">
        <v>40.991602</v>
      </c>
      <c r="F15" s="384">
        <v>1.208963</v>
      </c>
      <c r="G15" s="384">
        <v>6.3539719999999988</v>
      </c>
      <c r="H15" s="384">
        <v>74.065507999999994</v>
      </c>
      <c r="I15" s="384">
        <v>5.0703800000000001</v>
      </c>
      <c r="J15" s="385">
        <v>0.57877999999999996</v>
      </c>
    </row>
    <row r="16" spans="1:10" ht="20.25" customHeight="1">
      <c r="A16" s="390" t="s">
        <v>790</v>
      </c>
      <c r="B16" s="384">
        <v>2277.619263</v>
      </c>
      <c r="C16" s="384">
        <v>433.59843499999999</v>
      </c>
      <c r="D16" s="384">
        <v>23.101610999999998</v>
      </c>
      <c r="E16" s="384">
        <v>397.62480600000004</v>
      </c>
      <c r="F16" s="384">
        <v>0.44315500000000002</v>
      </c>
      <c r="G16" s="384">
        <v>287.06854200000004</v>
      </c>
      <c r="H16" s="384">
        <v>204.43422700000002</v>
      </c>
      <c r="I16" s="384">
        <v>549.752655</v>
      </c>
      <c r="J16" s="385">
        <v>3.5976719999999998</v>
      </c>
    </row>
    <row r="17" spans="1:10" ht="20.25" customHeight="1">
      <c r="A17" s="390" t="s">
        <v>244</v>
      </c>
      <c r="B17" s="384">
        <v>22.349297999999997</v>
      </c>
      <c r="C17" s="384">
        <v>21.538429000000001</v>
      </c>
      <c r="D17" s="384">
        <v>15.184822</v>
      </c>
      <c r="E17" s="384">
        <v>1.7454050000000001</v>
      </c>
      <c r="F17" s="384">
        <v>0</v>
      </c>
      <c r="G17" s="384">
        <v>529.09948299999996</v>
      </c>
      <c r="H17" s="384">
        <v>43.562127000000004</v>
      </c>
      <c r="I17" s="384">
        <v>81.964952000000011</v>
      </c>
      <c r="J17" s="385">
        <v>2.0252210000000002</v>
      </c>
    </row>
    <row r="18" spans="1:10" ht="20.25" customHeight="1">
      <c r="A18" s="390" t="s">
        <v>245</v>
      </c>
      <c r="B18" s="384">
        <v>2308.0800950000003</v>
      </c>
      <c r="C18" s="384">
        <v>13.330830000000001</v>
      </c>
      <c r="D18" s="384">
        <v>0.87968500000000005</v>
      </c>
      <c r="E18" s="384">
        <v>4.4159999999999998E-2</v>
      </c>
      <c r="F18" s="384">
        <v>0</v>
      </c>
      <c r="G18" s="384">
        <v>190.56528300000002</v>
      </c>
      <c r="H18" s="384">
        <v>2.3372139999999999</v>
      </c>
      <c r="I18" s="384">
        <v>37.768014000000001</v>
      </c>
      <c r="J18" s="385">
        <v>10.219742999999999</v>
      </c>
    </row>
    <row r="19" spans="1:10" ht="20.25" customHeight="1">
      <c r="A19" s="391" t="s">
        <v>246</v>
      </c>
      <c r="B19" s="382">
        <v>47.118249999999996</v>
      </c>
      <c r="C19" s="382">
        <v>2.463679</v>
      </c>
      <c r="D19" s="382">
        <v>5.5174000000000001E-2</v>
      </c>
      <c r="E19" s="382">
        <v>4.7712719999999997</v>
      </c>
      <c r="F19" s="382">
        <v>4.1200000000000004E-3</v>
      </c>
      <c r="G19" s="382">
        <v>50.219346999999999</v>
      </c>
      <c r="H19" s="382">
        <v>1.9799139999999997</v>
      </c>
      <c r="I19" s="382">
        <v>6.8703310000000002</v>
      </c>
      <c r="J19" s="383">
        <v>0.174455</v>
      </c>
    </row>
    <row r="20" spans="1:10" ht="20.25" customHeight="1">
      <c r="A20" s="227" t="s">
        <v>247</v>
      </c>
      <c r="B20" s="240">
        <v>1651.580438</v>
      </c>
      <c r="C20" s="240">
        <v>2116.3992469999998</v>
      </c>
      <c r="D20" s="240">
        <v>69.297398999999999</v>
      </c>
      <c r="E20" s="240">
        <v>134.85788600000001</v>
      </c>
      <c r="F20" s="240">
        <v>219.15683800000002</v>
      </c>
      <c r="G20" s="240">
        <v>1334.8923789999999</v>
      </c>
      <c r="H20" s="240">
        <v>2762.0130069999996</v>
      </c>
      <c r="I20" s="240">
        <v>2782.548323</v>
      </c>
      <c r="J20" s="241">
        <v>118.364345</v>
      </c>
    </row>
    <row r="21" spans="1:10" ht="20.25" customHeight="1">
      <c r="A21" s="389" t="s">
        <v>248</v>
      </c>
      <c r="B21" s="380">
        <v>1198.5984050000002</v>
      </c>
      <c r="C21" s="380">
        <v>1915.2716720000001</v>
      </c>
      <c r="D21" s="380">
        <v>42.591622999999998</v>
      </c>
      <c r="E21" s="380">
        <v>61.113157000000001</v>
      </c>
      <c r="F21" s="380">
        <v>65.127651999999998</v>
      </c>
      <c r="G21" s="380">
        <v>838.17599700000005</v>
      </c>
      <c r="H21" s="380">
        <v>1876.700441</v>
      </c>
      <c r="I21" s="380">
        <v>2461.6269270000003</v>
      </c>
      <c r="J21" s="381">
        <v>71.603361000000007</v>
      </c>
    </row>
    <row r="22" spans="1:10" ht="20.25" customHeight="1">
      <c r="A22" s="390" t="s">
        <v>249</v>
      </c>
      <c r="B22" s="384">
        <v>238.002139</v>
      </c>
      <c r="C22" s="384">
        <v>128.138206</v>
      </c>
      <c r="D22" s="384">
        <v>8.6889599999999998</v>
      </c>
      <c r="E22" s="384">
        <v>4.6144220000000002</v>
      </c>
      <c r="F22" s="384">
        <v>58.417085</v>
      </c>
      <c r="G22" s="384">
        <v>186.584766</v>
      </c>
      <c r="H22" s="384">
        <v>552.74680999999998</v>
      </c>
      <c r="I22" s="384">
        <v>267.10120700000004</v>
      </c>
      <c r="J22" s="385">
        <v>55.780186</v>
      </c>
    </row>
    <row r="23" spans="1:10" ht="20.25" customHeight="1">
      <c r="A23" s="390" t="s">
        <v>250</v>
      </c>
      <c r="B23" s="384">
        <v>474.671312</v>
      </c>
      <c r="C23" s="384">
        <v>1401.813854</v>
      </c>
      <c r="D23" s="384">
        <v>13.179624</v>
      </c>
      <c r="E23" s="384">
        <v>10.614872</v>
      </c>
      <c r="F23" s="384">
        <v>0.50885100000000005</v>
      </c>
      <c r="G23" s="384">
        <v>305.615726</v>
      </c>
      <c r="H23" s="384">
        <v>907.21306400000003</v>
      </c>
      <c r="I23" s="384">
        <v>1605.5949370000001</v>
      </c>
      <c r="J23" s="385">
        <v>1.740796</v>
      </c>
    </row>
    <row r="24" spans="1:10" ht="20.25" customHeight="1">
      <c r="A24" s="390" t="s">
        <v>251</v>
      </c>
      <c r="B24" s="384">
        <v>9.6813850000000006</v>
      </c>
      <c r="C24" s="384">
        <v>2.0647660000000001</v>
      </c>
      <c r="D24" s="384">
        <v>1.1642939999999999</v>
      </c>
      <c r="E24" s="384">
        <v>2.1447000000000001E-2</v>
      </c>
      <c r="F24" s="384">
        <v>1.670757</v>
      </c>
      <c r="G24" s="384">
        <v>2.8892350000000002</v>
      </c>
      <c r="H24" s="384">
        <v>8.0660469999999993</v>
      </c>
      <c r="I24" s="384">
        <v>6.74329</v>
      </c>
      <c r="J24" s="385">
        <v>1.039555</v>
      </c>
    </row>
    <row r="25" spans="1:10" ht="20.25" customHeight="1">
      <c r="A25" s="390" t="s">
        <v>252</v>
      </c>
      <c r="B25" s="384">
        <v>139.46946300000002</v>
      </c>
      <c r="C25" s="384">
        <v>101.20508599999999</v>
      </c>
      <c r="D25" s="384">
        <v>13.882778999999999</v>
      </c>
      <c r="E25" s="384">
        <v>23.838902000000001</v>
      </c>
      <c r="F25" s="384">
        <v>2.3944679999999998</v>
      </c>
      <c r="G25" s="384">
        <v>134.75544500000001</v>
      </c>
      <c r="H25" s="384">
        <v>161.04494200000002</v>
      </c>
      <c r="I25" s="384">
        <v>46.246420000000001</v>
      </c>
      <c r="J25" s="385">
        <v>7.6783979999999996</v>
      </c>
    </row>
    <row r="26" spans="1:10" ht="20.25" customHeight="1">
      <c r="A26" s="390" t="s">
        <v>253</v>
      </c>
      <c r="B26" s="384">
        <v>333.72994500000004</v>
      </c>
      <c r="C26" s="384">
        <v>263.18469299999998</v>
      </c>
      <c r="D26" s="384">
        <v>5.6246330000000002</v>
      </c>
      <c r="E26" s="384">
        <v>19.837040000000002</v>
      </c>
      <c r="F26" s="384">
        <v>4.9542999999999997E-2</v>
      </c>
      <c r="G26" s="384">
        <v>190.75350800000001</v>
      </c>
      <c r="H26" s="384">
        <v>214.39190300000001</v>
      </c>
      <c r="I26" s="384">
        <v>482.70726400000001</v>
      </c>
      <c r="J26" s="385">
        <v>5.2139670000000002</v>
      </c>
    </row>
    <row r="27" spans="1:10" ht="20.25" customHeight="1">
      <c r="A27" s="390" t="s">
        <v>254</v>
      </c>
      <c r="B27" s="384">
        <v>3.0441609999999999</v>
      </c>
      <c r="C27" s="384">
        <v>18.865067</v>
      </c>
      <c r="D27" s="384">
        <v>5.1332999999999997E-2</v>
      </c>
      <c r="E27" s="384">
        <v>2.186474</v>
      </c>
      <c r="F27" s="384">
        <v>2.086948</v>
      </c>
      <c r="G27" s="384">
        <v>17.577316999999997</v>
      </c>
      <c r="H27" s="384">
        <v>33.237675000000003</v>
      </c>
      <c r="I27" s="384">
        <v>53.233809000000001</v>
      </c>
      <c r="J27" s="385">
        <v>0.15045900000000001</v>
      </c>
    </row>
    <row r="28" spans="1:10" ht="20.25" customHeight="1">
      <c r="A28" s="390" t="s">
        <v>255</v>
      </c>
      <c r="B28" s="384">
        <v>452.982033</v>
      </c>
      <c r="C28" s="384">
        <v>201.12757499999998</v>
      </c>
      <c r="D28" s="384">
        <v>26.705776</v>
      </c>
      <c r="E28" s="384">
        <v>73.744729000000007</v>
      </c>
      <c r="F28" s="384">
        <v>154.02918600000001</v>
      </c>
      <c r="G28" s="384">
        <v>496.71638199999995</v>
      </c>
      <c r="H28" s="384">
        <v>885.31256600000006</v>
      </c>
      <c r="I28" s="384">
        <v>320.92139600000002</v>
      </c>
      <c r="J28" s="385">
        <v>46.760984000000001</v>
      </c>
    </row>
    <row r="29" spans="1:10" ht="20.25" customHeight="1">
      <c r="A29" s="390" t="s">
        <v>256</v>
      </c>
      <c r="B29" s="384">
        <v>342.51252399999998</v>
      </c>
      <c r="C29" s="384">
        <v>43.957568999999999</v>
      </c>
      <c r="D29" s="384">
        <v>19.968067000000001</v>
      </c>
      <c r="E29" s="384">
        <v>38.065049999999999</v>
      </c>
      <c r="F29" s="384">
        <v>152.660279</v>
      </c>
      <c r="G29" s="384">
        <v>243.17588900000001</v>
      </c>
      <c r="H29" s="384">
        <v>677.092805</v>
      </c>
      <c r="I29" s="384">
        <v>241.54592000000002</v>
      </c>
      <c r="J29" s="385">
        <v>33.352676000000002</v>
      </c>
    </row>
    <row r="30" spans="1:10" ht="20.25" customHeight="1">
      <c r="A30" s="390" t="s">
        <v>257</v>
      </c>
      <c r="B30" s="384">
        <v>55.719789999999996</v>
      </c>
      <c r="C30" s="384">
        <v>148.50725700000001</v>
      </c>
      <c r="D30" s="384">
        <v>4.5818089999999998</v>
      </c>
      <c r="E30" s="384">
        <v>32.367308000000001</v>
      </c>
      <c r="F30" s="384">
        <v>0.67050399999999999</v>
      </c>
      <c r="G30" s="384">
        <v>223.92720199999999</v>
      </c>
      <c r="H30" s="384">
        <v>182.77411000000001</v>
      </c>
      <c r="I30" s="384">
        <v>65.536122000000006</v>
      </c>
      <c r="J30" s="385">
        <v>10.162813999999999</v>
      </c>
    </row>
    <row r="31" spans="1:10" ht="20.25" customHeight="1">
      <c r="A31" s="390" t="s">
        <v>258</v>
      </c>
      <c r="B31" s="384">
        <v>54.749718999999999</v>
      </c>
      <c r="C31" s="384">
        <v>8.6627489999999998</v>
      </c>
      <c r="D31" s="384">
        <v>2.1558999999999999</v>
      </c>
      <c r="E31" s="384">
        <v>3.3123709999999997</v>
      </c>
      <c r="F31" s="384">
        <v>0.698403</v>
      </c>
      <c r="G31" s="384">
        <v>29.613291000000004</v>
      </c>
      <c r="H31" s="384">
        <v>25.445651000000002</v>
      </c>
      <c r="I31" s="384">
        <v>13.839354</v>
      </c>
      <c r="J31" s="385">
        <v>3.2454939999999999</v>
      </c>
    </row>
    <row r="32" spans="1:10" ht="20.25" customHeight="1">
      <c r="A32" s="373" t="s">
        <v>259</v>
      </c>
      <c r="B32" s="384">
        <v>112.41884199999998</v>
      </c>
      <c r="C32" s="384">
        <v>47.226224000000002</v>
      </c>
      <c r="D32" s="384">
        <v>3.0417299999999998</v>
      </c>
      <c r="E32" s="384">
        <v>4.9633959999999995</v>
      </c>
      <c r="F32" s="384">
        <v>0.30396400000000001</v>
      </c>
      <c r="G32" s="384">
        <v>48.608266999999998</v>
      </c>
      <c r="H32" s="384">
        <v>106.26561000000001</v>
      </c>
      <c r="I32" s="384">
        <v>58.057588000000003</v>
      </c>
      <c r="J32" s="385">
        <v>4.3511839999999999</v>
      </c>
    </row>
    <row r="33" spans="1:10" ht="20.25" customHeight="1">
      <c r="A33" s="377" t="s">
        <v>260</v>
      </c>
      <c r="B33" s="382">
        <v>185.31128500000003</v>
      </c>
      <c r="C33" s="382">
        <v>102.61206900000001</v>
      </c>
      <c r="D33" s="382">
        <v>15.388704000000001</v>
      </c>
      <c r="E33" s="382">
        <v>42.567506000000002</v>
      </c>
      <c r="F33" s="382">
        <v>13.433196000000001</v>
      </c>
      <c r="G33" s="382">
        <v>180.48031500000002</v>
      </c>
      <c r="H33" s="382">
        <v>266.67917300000005</v>
      </c>
      <c r="I33" s="382">
        <v>80.688136999999983</v>
      </c>
      <c r="J33" s="383">
        <v>9.938008</v>
      </c>
    </row>
    <row r="34" spans="1:10" ht="20.25" customHeight="1">
      <c r="A34" s="227" t="s">
        <v>261</v>
      </c>
      <c r="B34" s="240">
        <v>3656.9227260000002</v>
      </c>
      <c r="C34" s="240">
        <v>2091.094106</v>
      </c>
      <c r="D34" s="240">
        <v>127.50764599999999</v>
      </c>
      <c r="E34" s="240">
        <v>297.195626</v>
      </c>
      <c r="F34" s="240">
        <v>208.509107</v>
      </c>
      <c r="G34" s="240">
        <v>1869.653763</v>
      </c>
      <c r="H34" s="240">
        <v>3380.3814360000001</v>
      </c>
      <c r="I34" s="240">
        <v>2478.8304580000004</v>
      </c>
      <c r="J34" s="241">
        <v>139.36418399999999</v>
      </c>
    </row>
    <row r="35" spans="1:10" ht="20.25" customHeight="1">
      <c r="A35" s="389" t="s">
        <v>262</v>
      </c>
      <c r="B35" s="380">
        <v>258.415864</v>
      </c>
      <c r="C35" s="380">
        <v>62.857521000000006</v>
      </c>
      <c r="D35" s="380">
        <v>6.934736</v>
      </c>
      <c r="E35" s="380">
        <v>12.203838000000001</v>
      </c>
      <c r="F35" s="380">
        <v>0.83610499999999999</v>
      </c>
      <c r="G35" s="380">
        <v>119.585114</v>
      </c>
      <c r="H35" s="380">
        <v>155.89758800000001</v>
      </c>
      <c r="I35" s="380">
        <v>44.280143000000002</v>
      </c>
      <c r="J35" s="381">
        <v>6.0880289999999997</v>
      </c>
    </row>
    <row r="36" spans="1:10" ht="20.25" customHeight="1">
      <c r="A36" s="390" t="s">
        <v>263</v>
      </c>
      <c r="B36" s="384">
        <v>499.59157300000004</v>
      </c>
      <c r="C36" s="384">
        <v>151.85029500000002</v>
      </c>
      <c r="D36" s="384">
        <v>23.277470000000001</v>
      </c>
      <c r="E36" s="384">
        <v>39.021211999999998</v>
      </c>
      <c r="F36" s="384">
        <v>9.768167</v>
      </c>
      <c r="G36" s="384">
        <v>287.10461199999997</v>
      </c>
      <c r="H36" s="384">
        <v>287.24232299999994</v>
      </c>
      <c r="I36" s="384">
        <v>134.50077899999999</v>
      </c>
      <c r="J36" s="385">
        <v>23.565092</v>
      </c>
    </row>
    <row r="37" spans="1:10" ht="20.25" customHeight="1">
      <c r="A37" s="390" t="s">
        <v>264</v>
      </c>
      <c r="B37" s="384">
        <v>493.89153600000003</v>
      </c>
      <c r="C37" s="384">
        <v>195.79241300000001</v>
      </c>
      <c r="D37" s="384">
        <v>3.760545</v>
      </c>
      <c r="E37" s="384">
        <v>10.045057</v>
      </c>
      <c r="F37" s="384">
        <v>3.3104640000000001</v>
      </c>
      <c r="G37" s="384">
        <v>176.65338700000001</v>
      </c>
      <c r="H37" s="384">
        <v>478.00258099999996</v>
      </c>
      <c r="I37" s="384">
        <v>127.58376799999999</v>
      </c>
      <c r="J37" s="385">
        <v>11.810708</v>
      </c>
    </row>
    <row r="38" spans="1:10" ht="20.25" customHeight="1">
      <c r="A38" s="390" t="s">
        <v>265</v>
      </c>
      <c r="B38" s="384">
        <v>295.560137</v>
      </c>
      <c r="C38" s="384">
        <v>57.586939999999998</v>
      </c>
      <c r="D38" s="384">
        <v>5.3183239999999996</v>
      </c>
      <c r="E38" s="384">
        <v>15.650639999999999</v>
      </c>
      <c r="F38" s="384">
        <v>0.94081199999999998</v>
      </c>
      <c r="G38" s="384">
        <v>51.891005</v>
      </c>
      <c r="H38" s="384">
        <v>113.002242</v>
      </c>
      <c r="I38" s="384">
        <v>91.665986000000004</v>
      </c>
      <c r="J38" s="385">
        <v>6.6782089999999998</v>
      </c>
    </row>
    <row r="39" spans="1:10" ht="20.25" customHeight="1">
      <c r="A39" s="390" t="s">
        <v>266</v>
      </c>
      <c r="B39" s="384">
        <v>67.089799999999997</v>
      </c>
      <c r="C39" s="384">
        <v>55.998568000000006</v>
      </c>
      <c r="D39" s="384">
        <v>3.4993159999999999</v>
      </c>
      <c r="E39" s="384">
        <v>5.0026450000000002</v>
      </c>
      <c r="F39" s="384">
        <v>11.601392000000001</v>
      </c>
      <c r="G39" s="384">
        <v>47.932831999999998</v>
      </c>
      <c r="H39" s="384">
        <v>97.740812999999974</v>
      </c>
      <c r="I39" s="384">
        <v>69.543983999999995</v>
      </c>
      <c r="J39" s="385">
        <v>4.4953719999999997</v>
      </c>
    </row>
    <row r="40" spans="1:10" ht="20.25" customHeight="1">
      <c r="A40" s="390" t="s">
        <v>267</v>
      </c>
      <c r="B40" s="384">
        <v>966.49003799999991</v>
      </c>
      <c r="C40" s="384">
        <v>1241.5653500000001</v>
      </c>
      <c r="D40" s="384">
        <v>52.915793000000001</v>
      </c>
      <c r="E40" s="384">
        <v>90.148426000000001</v>
      </c>
      <c r="F40" s="384">
        <v>165.14648299999999</v>
      </c>
      <c r="G40" s="384">
        <v>741.08971499999996</v>
      </c>
      <c r="H40" s="384">
        <v>1707.1089030000001</v>
      </c>
      <c r="I40" s="384">
        <v>1611.300326</v>
      </c>
      <c r="J40" s="385">
        <v>59.088650000000001</v>
      </c>
    </row>
    <row r="41" spans="1:10" ht="20.25" customHeight="1">
      <c r="A41" s="390" t="s">
        <v>268</v>
      </c>
      <c r="B41" s="384">
        <v>154.21283200000002</v>
      </c>
      <c r="C41" s="384">
        <v>104.698297</v>
      </c>
      <c r="D41" s="384">
        <v>20.680619</v>
      </c>
      <c r="E41" s="384">
        <v>3.938472</v>
      </c>
      <c r="F41" s="384">
        <v>7.9429030000000003</v>
      </c>
      <c r="G41" s="384">
        <v>170.32324799999998</v>
      </c>
      <c r="H41" s="384">
        <v>199.17080999999999</v>
      </c>
      <c r="I41" s="384">
        <v>115.52058</v>
      </c>
      <c r="J41" s="385">
        <v>12.986770999999999</v>
      </c>
    </row>
    <row r="42" spans="1:10" ht="20.25" customHeight="1">
      <c r="A42" s="390" t="s">
        <v>269</v>
      </c>
      <c r="B42" s="384">
        <v>54.730011000000005</v>
      </c>
      <c r="C42" s="384">
        <v>63.985680000000002</v>
      </c>
      <c r="D42" s="384">
        <v>1.704385</v>
      </c>
      <c r="E42" s="384">
        <v>2.7722259999999999</v>
      </c>
      <c r="F42" s="384">
        <v>3.9880810000000002</v>
      </c>
      <c r="G42" s="384">
        <v>98.777991</v>
      </c>
      <c r="H42" s="384">
        <v>80.798878000000016</v>
      </c>
      <c r="I42" s="384">
        <v>78.023907999999992</v>
      </c>
      <c r="J42" s="385">
        <v>3.3566760000000002</v>
      </c>
    </row>
    <row r="43" spans="1:10" ht="20.25" customHeight="1">
      <c r="A43" s="390" t="s">
        <v>270</v>
      </c>
      <c r="B43" s="384">
        <v>112.41884199999998</v>
      </c>
      <c r="C43" s="384">
        <v>47.226224000000002</v>
      </c>
      <c r="D43" s="384">
        <v>3.0417299999999998</v>
      </c>
      <c r="E43" s="384">
        <v>4.9633959999999995</v>
      </c>
      <c r="F43" s="384">
        <v>0.30396400000000001</v>
      </c>
      <c r="G43" s="384">
        <v>48.608266999999998</v>
      </c>
      <c r="H43" s="384">
        <v>106.26561000000001</v>
      </c>
      <c r="I43" s="384">
        <v>58.057588000000003</v>
      </c>
      <c r="J43" s="385">
        <v>4.3511839999999999</v>
      </c>
    </row>
    <row r="44" spans="1:10" ht="20.25" customHeight="1">
      <c r="A44" s="392" t="s">
        <v>271</v>
      </c>
      <c r="B44" s="384">
        <v>96.174993000000001</v>
      </c>
      <c r="C44" s="384">
        <v>23.509895999999998</v>
      </c>
      <c r="D44" s="384">
        <v>1.6003799999999999</v>
      </c>
      <c r="E44" s="384">
        <v>6.2320679999999999</v>
      </c>
      <c r="F44" s="384">
        <v>1.7133480000000001</v>
      </c>
      <c r="G44" s="384">
        <v>21.217586999999998</v>
      </c>
      <c r="H44" s="384">
        <v>31.789509000000002</v>
      </c>
      <c r="I44" s="384">
        <v>23.845661999999997</v>
      </c>
      <c r="J44" s="385">
        <v>1.2144060000000001</v>
      </c>
    </row>
    <row r="45" spans="1:10" ht="20.25" customHeight="1">
      <c r="A45" s="391" t="s">
        <v>272</v>
      </c>
      <c r="B45" s="382">
        <v>658.34709999999995</v>
      </c>
      <c r="C45" s="382">
        <v>86.022921999999994</v>
      </c>
      <c r="D45" s="382">
        <v>4.7743479999999998</v>
      </c>
      <c r="E45" s="382">
        <v>107.217646</v>
      </c>
      <c r="F45" s="382">
        <v>2.9573879999999999</v>
      </c>
      <c r="G45" s="382">
        <v>106.47000499999999</v>
      </c>
      <c r="H45" s="382">
        <v>123.36217899999998</v>
      </c>
      <c r="I45" s="382">
        <v>124.507734</v>
      </c>
      <c r="J45" s="383">
        <v>5.7290869999999998</v>
      </c>
    </row>
    <row r="46" spans="1:10" ht="20.25" customHeight="1">
      <c r="A46" s="227" t="s">
        <v>273</v>
      </c>
      <c r="B46" s="240">
        <v>7416.5248140000003</v>
      </c>
      <c r="C46" s="240">
        <v>1587.5553869999999</v>
      </c>
      <c r="D46" s="240">
        <v>90.263316000000003</v>
      </c>
      <c r="E46" s="240">
        <v>514.28350599999999</v>
      </c>
      <c r="F46" s="240">
        <v>102.558508</v>
      </c>
      <c r="G46" s="240">
        <v>2164.2997869999999</v>
      </c>
      <c r="H46" s="240">
        <v>1847.4628400000001</v>
      </c>
      <c r="I46" s="240">
        <v>1832.5076140000001</v>
      </c>
      <c r="J46" s="241">
        <v>104.220716</v>
      </c>
    </row>
    <row r="47" spans="1:10" ht="20.25" customHeight="1">
      <c r="A47" s="227" t="s">
        <v>274</v>
      </c>
      <c r="B47" s="240">
        <v>871.53517499999998</v>
      </c>
      <c r="C47" s="240">
        <v>438.83320200000003</v>
      </c>
      <c r="D47" s="240">
        <v>69.249236999999994</v>
      </c>
      <c r="E47" s="240">
        <v>79.245056000000005</v>
      </c>
      <c r="F47" s="240">
        <v>27.244803000000001</v>
      </c>
      <c r="G47" s="240">
        <v>883.18627600000002</v>
      </c>
      <c r="H47" s="240">
        <v>719.30171400000006</v>
      </c>
      <c r="I47" s="240">
        <v>502.13620899999995</v>
      </c>
      <c r="J47" s="241">
        <v>49.537067</v>
      </c>
    </row>
    <row r="48" spans="1:10" ht="20.25" customHeight="1">
      <c r="A48" s="227" t="s">
        <v>275</v>
      </c>
      <c r="B48" s="240">
        <v>1733.1680000000001</v>
      </c>
      <c r="C48" s="240">
        <v>514.67700000000002</v>
      </c>
      <c r="D48" s="240">
        <v>35.712122000000001</v>
      </c>
      <c r="E48" s="240">
        <v>57.066000000000003</v>
      </c>
      <c r="F48" s="240">
        <v>48.057836999999999</v>
      </c>
      <c r="G48" s="240">
        <v>819.55500000000006</v>
      </c>
      <c r="H48" s="240">
        <v>889.96899999999982</v>
      </c>
      <c r="I48" s="240">
        <v>380.33000000000004</v>
      </c>
      <c r="J48" s="241">
        <v>41.906089000000001</v>
      </c>
    </row>
    <row r="49" spans="1:10" ht="20.25" customHeight="1">
      <c r="A49" s="227" t="s">
        <v>276</v>
      </c>
      <c r="B49" s="240">
        <v>92.019923000000006</v>
      </c>
      <c r="C49" s="240">
        <v>21.550268000000003</v>
      </c>
      <c r="D49" s="240">
        <v>19.603826000000002</v>
      </c>
      <c r="E49" s="240">
        <v>5.8827359999999995</v>
      </c>
      <c r="F49" s="240">
        <v>4.3245199999999997</v>
      </c>
      <c r="G49" s="240">
        <v>27.524902000000001</v>
      </c>
      <c r="H49" s="240">
        <v>31.130993</v>
      </c>
      <c r="I49" s="240">
        <v>23.350310999999998</v>
      </c>
      <c r="J49" s="241">
        <v>7.642093</v>
      </c>
    </row>
    <row r="50" spans="1:10" ht="20.25" customHeight="1" thickBot="1">
      <c r="A50" s="228" t="s">
        <v>277</v>
      </c>
      <c r="B50" s="242">
        <v>8186.1377159999993</v>
      </c>
      <c r="C50" s="242">
        <v>1641.8489169999998</v>
      </c>
      <c r="D50" s="242">
        <v>37.122374999999998</v>
      </c>
      <c r="E50" s="242">
        <v>486.22171399999996</v>
      </c>
      <c r="F50" s="242">
        <v>119.047022</v>
      </c>
      <c r="G50" s="242">
        <v>2073.1436089999997</v>
      </c>
      <c r="H50" s="242">
        <v>1986.999133</v>
      </c>
      <c r="I50" s="242">
        <v>1687.3510939999999</v>
      </c>
      <c r="J50" s="243">
        <v>88.947644999999994</v>
      </c>
    </row>
    <row r="51" spans="1:10">
      <c r="A51" s="357"/>
      <c r="B51" s="357"/>
      <c r="C51" s="357"/>
      <c r="D51" s="357"/>
      <c r="E51" s="357"/>
      <c r="F51" s="357"/>
      <c r="G51" s="357"/>
      <c r="H51" s="357"/>
      <c r="I51" s="357"/>
      <c r="J51" s="357"/>
    </row>
    <row r="52" spans="1:10">
      <c r="A52" s="22" t="s">
        <v>618</v>
      </c>
      <c r="B52" s="22"/>
      <c r="C52" s="22"/>
      <c r="D52" s="22"/>
      <c r="E52" s="22"/>
      <c r="F52" s="22"/>
      <c r="G52" s="361"/>
      <c r="H52" s="361"/>
      <c r="I52" s="361"/>
      <c r="J52" s="22"/>
    </row>
    <row r="53" spans="1:10" ht="14.25">
      <c r="A53" s="27" t="s">
        <v>362</v>
      </c>
      <c r="B53" s="22"/>
      <c r="C53" s="22"/>
      <c r="D53" s="22"/>
      <c r="E53" s="22"/>
      <c r="F53" s="22"/>
      <c r="G53" s="361"/>
      <c r="H53" s="361"/>
      <c r="I53" s="361"/>
      <c r="J53" s="22"/>
    </row>
    <row r="54" spans="1:10" ht="14.25">
      <c r="A54" s="27" t="s">
        <v>363</v>
      </c>
      <c r="B54" s="22"/>
      <c r="C54" s="22"/>
      <c r="D54" s="22"/>
      <c r="E54" s="22"/>
      <c r="F54" s="22"/>
      <c r="G54" s="361"/>
      <c r="H54" s="361"/>
      <c r="I54" s="361"/>
      <c r="J54" s="22"/>
    </row>
    <row r="55" spans="1:10" ht="14.25">
      <c r="A55" s="27" t="s">
        <v>364</v>
      </c>
      <c r="B55" s="22"/>
      <c r="C55" s="22"/>
      <c r="D55" s="22"/>
      <c r="E55" s="22"/>
      <c r="F55" s="22"/>
      <c r="G55" s="361"/>
      <c r="H55" s="361"/>
      <c r="I55" s="361"/>
      <c r="J55" s="22"/>
    </row>
    <row r="56" spans="1:10">
      <c r="A56" s="23"/>
      <c r="B56" s="21"/>
      <c r="C56" s="21"/>
      <c r="D56" s="21"/>
      <c r="E56" s="21"/>
      <c r="F56" s="21"/>
      <c r="G56" s="25"/>
      <c r="H56" s="25"/>
      <c r="I56" s="25"/>
      <c r="J56" s="21"/>
    </row>
  </sheetData>
  <mergeCells count="8">
    <mergeCell ref="A1:J1"/>
    <mergeCell ref="A3:J3"/>
    <mergeCell ref="A4:J4"/>
    <mergeCell ref="A5:J5"/>
    <mergeCell ref="I7:I8"/>
    <mergeCell ref="B7:B8"/>
    <mergeCell ref="C7:C8"/>
    <mergeCell ref="F7:F8"/>
  </mergeCells>
  <phoneticPr fontId="19" type="noConversion"/>
  <printOptions horizontalCentered="1"/>
  <pageMargins left="0.39370078740157483" right="0.39370078740157483" top="0.98425196850393704" bottom="0.98425196850393704" header="0" footer="0"/>
  <pageSetup paperSize="9" scale="40" orientation="landscape" r:id="rId1"/>
  <headerFooter alignWithMargins="0"/>
  <rowBreaks count="1" manualBreakCount="1">
    <brk id="55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30">
    <pageSetUpPr fitToPage="1"/>
  </sheetPr>
  <dimension ref="A1:K56"/>
  <sheetViews>
    <sheetView view="pageBreakPreview" topLeftCell="B1" zoomScale="65" zoomScaleNormal="50" workbookViewId="0">
      <selection activeCell="J49" sqref="J49"/>
    </sheetView>
  </sheetViews>
  <sheetFormatPr baseColWidth="10" defaultColWidth="11.42578125" defaultRowHeight="12.75"/>
  <cols>
    <col min="1" max="1" width="72.85546875" style="55" customWidth="1"/>
    <col min="2" max="9" width="18.28515625" style="55" customWidth="1"/>
    <col min="10" max="10" width="18.28515625" style="248" customWidth="1"/>
    <col min="11" max="16384" width="11.42578125" style="55"/>
  </cols>
  <sheetData>
    <row r="1" spans="1:11" ht="36" customHeight="1">
      <c r="A1" s="1007" t="s">
        <v>439</v>
      </c>
      <c r="B1" s="1007"/>
      <c r="C1" s="1007"/>
      <c r="D1" s="1007"/>
      <c r="E1" s="1007"/>
      <c r="F1" s="1007"/>
      <c r="G1" s="1007"/>
      <c r="H1" s="1007"/>
      <c r="I1" s="1007"/>
      <c r="J1" s="1007"/>
      <c r="K1" s="246"/>
    </row>
    <row r="2" spans="1:11">
      <c r="A2" s="244"/>
      <c r="B2" s="245"/>
      <c r="C2" s="245"/>
      <c r="D2" s="21"/>
      <c r="E2" s="21"/>
      <c r="F2" s="21"/>
      <c r="G2" s="21"/>
      <c r="H2" s="21"/>
      <c r="I2" s="21"/>
      <c r="J2" s="25"/>
    </row>
    <row r="3" spans="1:11" ht="24" customHeight="1">
      <c r="A3" s="1018" t="s">
        <v>792</v>
      </c>
      <c r="B3" s="1018"/>
      <c r="C3" s="1018"/>
      <c r="D3" s="1018"/>
      <c r="E3" s="1018"/>
      <c r="F3" s="1018"/>
      <c r="G3" s="1018"/>
      <c r="H3" s="1018"/>
      <c r="I3" s="1018"/>
      <c r="J3" s="1018"/>
      <c r="K3" s="28"/>
    </row>
    <row r="4" spans="1:11" ht="15">
      <c r="A4" s="1018" t="s">
        <v>223</v>
      </c>
      <c r="B4" s="1018"/>
      <c r="C4" s="1018"/>
      <c r="D4" s="1018"/>
      <c r="E4" s="1018"/>
      <c r="F4" s="1018"/>
      <c r="G4" s="1018"/>
      <c r="H4" s="1018"/>
      <c r="I4" s="1018"/>
      <c r="J4" s="1018"/>
      <c r="K4" s="247"/>
    </row>
    <row r="5" spans="1:11" ht="15">
      <c r="A5" s="1018" t="s">
        <v>470</v>
      </c>
      <c r="B5" s="1018"/>
      <c r="C5" s="1018"/>
      <c r="D5" s="1018"/>
      <c r="E5" s="1018"/>
      <c r="F5" s="1018"/>
      <c r="G5" s="1018"/>
      <c r="H5" s="1018"/>
      <c r="I5" s="1018"/>
      <c r="J5" s="1018"/>
      <c r="K5" s="247"/>
    </row>
    <row r="6" spans="1:11" ht="13.5" thickBot="1">
      <c r="A6" s="25"/>
      <c r="B6" s="25"/>
      <c r="C6" s="25"/>
      <c r="D6" s="21"/>
      <c r="E6" s="21"/>
      <c r="F6" s="21"/>
      <c r="G6" s="21"/>
      <c r="H6" s="21"/>
      <c r="I6" s="21"/>
      <c r="J6" s="25"/>
    </row>
    <row r="7" spans="1:11" ht="31.5" customHeight="1">
      <c r="A7" s="1023"/>
      <c r="B7" s="252" t="s">
        <v>628</v>
      </c>
      <c r="C7" s="252" t="s">
        <v>630</v>
      </c>
      <c r="D7" s="1019" t="s">
        <v>140</v>
      </c>
      <c r="E7" s="1019" t="s">
        <v>146</v>
      </c>
      <c r="F7" s="1019" t="s">
        <v>147</v>
      </c>
      <c r="G7" s="1019" t="s">
        <v>617</v>
      </c>
      <c r="H7" s="252" t="s">
        <v>632</v>
      </c>
      <c r="I7" s="252" t="s">
        <v>634</v>
      </c>
      <c r="J7" s="1021" t="s">
        <v>342</v>
      </c>
    </row>
    <row r="8" spans="1:11" ht="33.75" customHeight="1" thickBot="1">
      <c r="A8" s="1024"/>
      <c r="B8" s="387" t="s">
        <v>629</v>
      </c>
      <c r="C8" s="387" t="s">
        <v>631</v>
      </c>
      <c r="D8" s="1020"/>
      <c r="E8" s="1020"/>
      <c r="F8" s="1020"/>
      <c r="G8" s="1020"/>
      <c r="H8" s="387" t="s">
        <v>633</v>
      </c>
      <c r="I8" s="387" t="s">
        <v>635</v>
      </c>
      <c r="J8" s="1022"/>
    </row>
    <row r="9" spans="1:11" ht="30.75" customHeight="1">
      <c r="A9" s="226" t="s">
        <v>239</v>
      </c>
      <c r="B9" s="238">
        <v>1049.0742129999999</v>
      </c>
      <c r="C9" s="238">
        <v>3421.5210219999999</v>
      </c>
      <c r="D9" s="238">
        <v>2073.3935889999998</v>
      </c>
      <c r="E9" s="238">
        <v>3594.3792090000006</v>
      </c>
      <c r="F9" s="238">
        <v>607.73002199999996</v>
      </c>
      <c r="G9" s="238">
        <v>515.90823799999998</v>
      </c>
      <c r="H9" s="238">
        <v>512.22957099999996</v>
      </c>
      <c r="I9" s="238">
        <v>2310.380009</v>
      </c>
      <c r="J9" s="239">
        <v>43993.751413000005</v>
      </c>
    </row>
    <row r="10" spans="1:11" ht="20.25" customHeight="1">
      <c r="A10" s="227" t="s">
        <v>240</v>
      </c>
      <c r="B10" s="240">
        <v>529.91661799999997</v>
      </c>
      <c r="C10" s="240">
        <v>2693.3409649999999</v>
      </c>
      <c r="D10" s="240">
        <v>1091.9707410000001</v>
      </c>
      <c r="E10" s="240">
        <v>1353.1074360000002</v>
      </c>
      <c r="F10" s="240">
        <v>465.71940599999999</v>
      </c>
      <c r="G10" s="240">
        <v>298.69044300000002</v>
      </c>
      <c r="H10" s="240">
        <v>149.38063099999999</v>
      </c>
      <c r="I10" s="240">
        <v>1565.1085430000001</v>
      </c>
      <c r="J10" s="241">
        <v>25584.925262999997</v>
      </c>
    </row>
    <row r="11" spans="1:11" ht="20.25" customHeight="1">
      <c r="A11" s="389" t="s">
        <v>241</v>
      </c>
      <c r="B11" s="380">
        <v>164.79783699999999</v>
      </c>
      <c r="C11" s="380">
        <v>43.267323999999995</v>
      </c>
      <c r="D11" s="380">
        <v>230.647538</v>
      </c>
      <c r="E11" s="380">
        <v>35.832194000000001</v>
      </c>
      <c r="F11" s="380">
        <v>39.424337999999999</v>
      </c>
      <c r="G11" s="380">
        <v>36.419043000000002</v>
      </c>
      <c r="H11" s="380">
        <v>0.241478</v>
      </c>
      <c r="I11" s="380">
        <v>5.5290679999999996</v>
      </c>
      <c r="J11" s="381">
        <v>3586.8538460000004</v>
      </c>
    </row>
    <row r="12" spans="1:11" ht="20.25" customHeight="1">
      <c r="A12" s="390" t="s">
        <v>788</v>
      </c>
      <c r="B12" s="384">
        <v>18.376591000000001</v>
      </c>
      <c r="C12" s="384">
        <v>0.86246899999999993</v>
      </c>
      <c r="D12" s="384">
        <v>96.346277000000001</v>
      </c>
      <c r="E12" s="384">
        <v>23.121455000000001</v>
      </c>
      <c r="F12" s="384">
        <v>6.5897829999999997</v>
      </c>
      <c r="G12" s="384">
        <v>13.404362000000001</v>
      </c>
      <c r="H12" s="384">
        <v>4.5750000000000002</v>
      </c>
      <c r="I12" s="384">
        <v>5.6969410000000007</v>
      </c>
      <c r="J12" s="385">
        <v>944.17309</v>
      </c>
    </row>
    <row r="13" spans="1:11" ht="20.25" customHeight="1">
      <c r="A13" s="390" t="s">
        <v>242</v>
      </c>
      <c r="B13" s="384">
        <v>81.705372999999994</v>
      </c>
      <c r="C13" s="384">
        <v>3.7484690000000001</v>
      </c>
      <c r="D13" s="384">
        <v>69.136549000000002</v>
      </c>
      <c r="E13" s="384">
        <v>461.96964300000002</v>
      </c>
      <c r="F13" s="384">
        <v>5.6025840000000002</v>
      </c>
      <c r="G13" s="384">
        <v>58.791343999999995</v>
      </c>
      <c r="H13" s="384">
        <v>122.99881999999999</v>
      </c>
      <c r="I13" s="384">
        <v>2.2039420000000001</v>
      </c>
      <c r="J13" s="385">
        <v>1785.6014900000002</v>
      </c>
    </row>
    <row r="14" spans="1:11" ht="20.25" customHeight="1">
      <c r="A14" s="390" t="s">
        <v>789</v>
      </c>
      <c r="B14" s="384">
        <v>177.55204599999999</v>
      </c>
      <c r="C14" s="384">
        <v>918.37170399999991</v>
      </c>
      <c r="D14" s="384">
        <v>242.79038600000001</v>
      </c>
      <c r="E14" s="384">
        <v>279.70958999999999</v>
      </c>
      <c r="F14" s="384">
        <v>154.095257</v>
      </c>
      <c r="G14" s="384">
        <v>97.634195000000005</v>
      </c>
      <c r="H14" s="384">
        <v>10.46974</v>
      </c>
      <c r="I14" s="384">
        <v>764.17576499999996</v>
      </c>
      <c r="J14" s="385">
        <v>7511.5849689999986</v>
      </c>
    </row>
    <row r="15" spans="1:11" ht="20.25" customHeight="1">
      <c r="A15" s="390" t="s">
        <v>243</v>
      </c>
      <c r="B15" s="384">
        <v>3.3301919999999998</v>
      </c>
      <c r="C15" s="384">
        <v>12.164228999999999</v>
      </c>
      <c r="D15" s="384">
        <v>2.6899160000000002</v>
      </c>
      <c r="E15" s="384">
        <v>191.75760300000002</v>
      </c>
      <c r="F15" s="384">
        <v>6.9407810000000003</v>
      </c>
      <c r="G15" s="384">
        <v>10.223478999999999</v>
      </c>
      <c r="H15" s="384">
        <v>3.7393230000000002</v>
      </c>
      <c r="I15" s="384">
        <v>39.571344000000003</v>
      </c>
      <c r="J15" s="385">
        <v>484.389388</v>
      </c>
    </row>
    <row r="16" spans="1:11" ht="20.25" customHeight="1">
      <c r="A16" s="390" t="s">
        <v>790</v>
      </c>
      <c r="B16" s="384">
        <v>56.868428000000002</v>
      </c>
      <c r="C16" s="384">
        <v>1624.879058</v>
      </c>
      <c r="D16" s="384">
        <v>293.756732</v>
      </c>
      <c r="E16" s="384">
        <v>324.62901900000003</v>
      </c>
      <c r="F16" s="384">
        <v>187.719854</v>
      </c>
      <c r="G16" s="384">
        <v>30.879635</v>
      </c>
      <c r="H16" s="384">
        <v>7.3542100000000001</v>
      </c>
      <c r="I16" s="384">
        <v>738.63880300000005</v>
      </c>
      <c r="J16" s="385">
        <v>7441.9661049999995</v>
      </c>
    </row>
    <row r="17" spans="1:10" ht="20.25" customHeight="1">
      <c r="A17" s="390" t="s">
        <v>244</v>
      </c>
      <c r="B17" s="384">
        <v>20.645613000000001</v>
      </c>
      <c r="C17" s="384">
        <v>48.147956999999998</v>
      </c>
      <c r="D17" s="384">
        <v>73.681128000000001</v>
      </c>
      <c r="E17" s="384">
        <v>35.780701000000001</v>
      </c>
      <c r="F17" s="384">
        <v>60.762310999999997</v>
      </c>
      <c r="G17" s="384">
        <v>50.406062999999996</v>
      </c>
      <c r="H17" s="384">
        <v>0</v>
      </c>
      <c r="I17" s="384">
        <v>4.861745</v>
      </c>
      <c r="J17" s="385">
        <v>1011.755255</v>
      </c>
    </row>
    <row r="18" spans="1:10" ht="20.25" customHeight="1">
      <c r="A18" s="390" t="s">
        <v>245</v>
      </c>
      <c r="B18" s="384">
        <v>5.3221629999999998</v>
      </c>
      <c r="C18" s="384">
        <v>35.164521999999998</v>
      </c>
      <c r="D18" s="384">
        <v>78.28143</v>
      </c>
      <c r="E18" s="384">
        <v>0</v>
      </c>
      <c r="F18" s="384">
        <v>2.281952</v>
      </c>
      <c r="G18" s="384">
        <v>6.5241999999999994E-2</v>
      </c>
      <c r="H18" s="384">
        <v>0</v>
      </c>
      <c r="I18" s="384">
        <v>3.8858429999999999</v>
      </c>
      <c r="J18" s="385">
        <v>2688.2261760000001</v>
      </c>
    </row>
    <row r="19" spans="1:10" ht="20.25" customHeight="1">
      <c r="A19" s="391" t="s">
        <v>246</v>
      </c>
      <c r="B19" s="382">
        <v>1.3183750000000001</v>
      </c>
      <c r="C19" s="382">
        <v>6.735233</v>
      </c>
      <c r="D19" s="382">
        <v>4.6407849999999993</v>
      </c>
      <c r="E19" s="382">
        <v>0.30723100000000003</v>
      </c>
      <c r="F19" s="382">
        <v>2.302546</v>
      </c>
      <c r="G19" s="382">
        <v>0.86707999999999996</v>
      </c>
      <c r="H19" s="382">
        <v>2.0600000000000002E-3</v>
      </c>
      <c r="I19" s="382">
        <v>0.54509200000000002</v>
      </c>
      <c r="J19" s="383">
        <v>130.37494399999997</v>
      </c>
    </row>
    <row r="20" spans="1:10" ht="20.25" customHeight="1">
      <c r="A20" s="227" t="s">
        <v>247</v>
      </c>
      <c r="B20" s="240">
        <v>473.40737100000001</v>
      </c>
      <c r="C20" s="240">
        <v>657.55775100000005</v>
      </c>
      <c r="D20" s="240">
        <v>867.96185700000001</v>
      </c>
      <c r="E20" s="240">
        <v>2121.7386710000001</v>
      </c>
      <c r="F20" s="240">
        <v>121.71921499999999</v>
      </c>
      <c r="G20" s="240">
        <v>198.10547</v>
      </c>
      <c r="H20" s="240">
        <v>356.519386</v>
      </c>
      <c r="I20" s="240">
        <v>695.36486000000002</v>
      </c>
      <c r="J20" s="241">
        <v>16681.484443000001</v>
      </c>
    </row>
    <row r="21" spans="1:10" ht="20.25" customHeight="1">
      <c r="A21" s="389" t="s">
        <v>248</v>
      </c>
      <c r="B21" s="380">
        <v>357.697292</v>
      </c>
      <c r="C21" s="380">
        <v>534.64433399999996</v>
      </c>
      <c r="D21" s="380">
        <v>769.10081100000002</v>
      </c>
      <c r="E21" s="380">
        <v>1150.7721009999998</v>
      </c>
      <c r="F21" s="380">
        <v>108.310925</v>
      </c>
      <c r="G21" s="380">
        <v>105.50286700000001</v>
      </c>
      <c r="H21" s="380">
        <v>144.080747</v>
      </c>
      <c r="I21" s="380">
        <v>613.74367499999994</v>
      </c>
      <c r="J21" s="381">
        <v>12314.661987000001</v>
      </c>
    </row>
    <row r="22" spans="1:10" ht="20.25" customHeight="1">
      <c r="A22" s="390" t="s">
        <v>249</v>
      </c>
      <c r="B22" s="384">
        <v>82.466368000000003</v>
      </c>
      <c r="C22" s="384">
        <v>28.778821999999998</v>
      </c>
      <c r="D22" s="384">
        <v>332.455421</v>
      </c>
      <c r="E22" s="384">
        <v>522.14221499999996</v>
      </c>
      <c r="F22" s="384">
        <v>24.135424999999998</v>
      </c>
      <c r="G22" s="384">
        <v>71.158926999999991</v>
      </c>
      <c r="H22" s="384">
        <v>137.99667300000002</v>
      </c>
      <c r="I22" s="384">
        <v>18.783739000000001</v>
      </c>
      <c r="J22" s="385">
        <v>2717.9913710000001</v>
      </c>
    </row>
    <row r="23" spans="1:10" ht="20.25" customHeight="1">
      <c r="A23" s="390" t="s">
        <v>250</v>
      </c>
      <c r="B23" s="384">
        <v>168.542474</v>
      </c>
      <c r="C23" s="384">
        <v>240.17415099999999</v>
      </c>
      <c r="D23" s="384">
        <v>189.088461</v>
      </c>
      <c r="E23" s="384">
        <v>230.651915</v>
      </c>
      <c r="F23" s="384">
        <v>24.282343999999998</v>
      </c>
      <c r="G23" s="384">
        <v>4.4503449999999996</v>
      </c>
      <c r="H23" s="384">
        <v>-0.53406699999999996</v>
      </c>
      <c r="I23" s="384">
        <v>441.52576900000003</v>
      </c>
      <c r="J23" s="385">
        <v>6019.1344280000012</v>
      </c>
    </row>
    <row r="24" spans="1:10" ht="20.25" customHeight="1">
      <c r="A24" s="390" t="s">
        <v>251</v>
      </c>
      <c r="B24" s="384">
        <v>5.8971039999999997</v>
      </c>
      <c r="C24" s="384">
        <v>3.8611620000000002</v>
      </c>
      <c r="D24" s="384">
        <v>3.0038340000000003</v>
      </c>
      <c r="E24" s="384">
        <v>1.4042050000000001</v>
      </c>
      <c r="F24" s="384">
        <v>1.5423579999999999</v>
      </c>
      <c r="G24" s="384">
        <v>4.2494269999999998</v>
      </c>
      <c r="H24" s="384">
        <v>1.4961070000000001</v>
      </c>
      <c r="I24" s="384">
        <v>0.16725300000000001</v>
      </c>
      <c r="J24" s="385">
        <v>54.962225999999994</v>
      </c>
    </row>
    <row r="25" spans="1:10" ht="20.25" customHeight="1">
      <c r="A25" s="390" t="s">
        <v>252</v>
      </c>
      <c r="B25" s="384">
        <v>31.507203000000001</v>
      </c>
      <c r="C25" s="384">
        <v>30.522568</v>
      </c>
      <c r="D25" s="384">
        <v>162.550556</v>
      </c>
      <c r="E25" s="384">
        <v>12.12908</v>
      </c>
      <c r="F25" s="384">
        <v>8.7707479999999993</v>
      </c>
      <c r="G25" s="384">
        <v>9.7192570000000007</v>
      </c>
      <c r="H25" s="384">
        <v>3.1392220000000002</v>
      </c>
      <c r="I25" s="384">
        <v>48.951048</v>
      </c>
      <c r="J25" s="385">
        <v>937.80558500000006</v>
      </c>
    </row>
    <row r="26" spans="1:10" ht="20.25" customHeight="1">
      <c r="A26" s="390" t="s">
        <v>253</v>
      </c>
      <c r="B26" s="384">
        <v>64.282718000000003</v>
      </c>
      <c r="C26" s="384">
        <v>209.53649200000001</v>
      </c>
      <c r="D26" s="384">
        <v>80.827191999999997</v>
      </c>
      <c r="E26" s="384">
        <v>351.82070299999998</v>
      </c>
      <c r="F26" s="384">
        <v>47.34751</v>
      </c>
      <c r="G26" s="384">
        <v>11.111285000000001</v>
      </c>
      <c r="H26" s="384">
        <v>1.0871409999999999</v>
      </c>
      <c r="I26" s="384">
        <v>99.122393000000002</v>
      </c>
      <c r="J26" s="385">
        <v>2380.6279300000001</v>
      </c>
    </row>
    <row r="27" spans="1:10" ht="20.25" customHeight="1">
      <c r="A27" s="390" t="s">
        <v>254</v>
      </c>
      <c r="B27" s="384">
        <v>5.0014250000000002</v>
      </c>
      <c r="C27" s="384">
        <v>21.771138999999998</v>
      </c>
      <c r="D27" s="384">
        <v>1.1753469999999999</v>
      </c>
      <c r="E27" s="384">
        <v>32.623983000000003</v>
      </c>
      <c r="F27" s="384">
        <v>2.2325400000000002</v>
      </c>
      <c r="G27" s="384">
        <v>4.8136260000000002</v>
      </c>
      <c r="H27" s="384">
        <v>0.89567099999999999</v>
      </c>
      <c r="I27" s="384">
        <v>5.193473</v>
      </c>
      <c r="J27" s="385">
        <v>204.14044700000002</v>
      </c>
    </row>
    <row r="28" spans="1:10" ht="20.25" customHeight="1">
      <c r="A28" s="390" t="s">
        <v>255</v>
      </c>
      <c r="B28" s="384">
        <v>115.71007899999999</v>
      </c>
      <c r="C28" s="384">
        <v>122.913417</v>
      </c>
      <c r="D28" s="384">
        <v>98.861045999999988</v>
      </c>
      <c r="E28" s="384">
        <v>970.96657000000005</v>
      </c>
      <c r="F28" s="384">
        <v>13.408290000000001</v>
      </c>
      <c r="G28" s="384">
        <v>92.602603000000002</v>
      </c>
      <c r="H28" s="384">
        <v>212.43863899999999</v>
      </c>
      <c r="I28" s="384">
        <v>81.621185000000011</v>
      </c>
      <c r="J28" s="385">
        <v>4366.8224559999999</v>
      </c>
    </row>
    <row r="29" spans="1:10" ht="20.25" customHeight="1">
      <c r="A29" s="390" t="s">
        <v>256</v>
      </c>
      <c r="B29" s="384">
        <v>78.478617999999997</v>
      </c>
      <c r="C29" s="384">
        <v>37.025860999999999</v>
      </c>
      <c r="D29" s="384">
        <v>38.610467999999997</v>
      </c>
      <c r="E29" s="384">
        <v>900.39262999999994</v>
      </c>
      <c r="F29" s="384">
        <v>8.0948069999999994</v>
      </c>
      <c r="G29" s="384">
        <v>64.062118999999996</v>
      </c>
      <c r="H29" s="384">
        <v>207.76659100000001</v>
      </c>
      <c r="I29" s="384">
        <v>56.881225999999998</v>
      </c>
      <c r="J29" s="385">
        <v>3183.6430990000003</v>
      </c>
    </row>
    <row r="30" spans="1:10" ht="20.25" customHeight="1">
      <c r="A30" s="390" t="s">
        <v>257</v>
      </c>
      <c r="B30" s="384">
        <v>35.190424999999998</v>
      </c>
      <c r="C30" s="384">
        <v>59.730317999999997</v>
      </c>
      <c r="D30" s="384">
        <v>27.286341</v>
      </c>
      <c r="E30" s="384">
        <v>61.800449</v>
      </c>
      <c r="F30" s="384">
        <v>2.9412389999999999</v>
      </c>
      <c r="G30" s="384">
        <v>26.458069999999999</v>
      </c>
      <c r="H30" s="384">
        <v>2.496048</v>
      </c>
      <c r="I30" s="384">
        <v>21.013714</v>
      </c>
      <c r="J30" s="385">
        <v>961.16352000000006</v>
      </c>
    </row>
    <row r="31" spans="1:10" ht="20.25" customHeight="1">
      <c r="A31" s="390" t="s">
        <v>258</v>
      </c>
      <c r="B31" s="384">
        <v>2.0410359999999996</v>
      </c>
      <c r="C31" s="384">
        <v>26.157238</v>
      </c>
      <c r="D31" s="384">
        <v>32.964236999999997</v>
      </c>
      <c r="E31" s="384">
        <v>8.7734909999999999</v>
      </c>
      <c r="F31" s="384">
        <v>2.3722440000000002</v>
      </c>
      <c r="G31" s="384">
        <v>2.082414</v>
      </c>
      <c r="H31" s="384">
        <v>2.1759999999999997</v>
      </c>
      <c r="I31" s="384">
        <v>3.726245</v>
      </c>
      <c r="J31" s="385">
        <v>222.01583700000003</v>
      </c>
    </row>
    <row r="32" spans="1:10" ht="20.25" customHeight="1">
      <c r="A32" s="373" t="s">
        <v>259</v>
      </c>
      <c r="B32" s="384">
        <v>15.375204</v>
      </c>
      <c r="C32" s="384">
        <v>35.487037000000001</v>
      </c>
      <c r="D32" s="384">
        <v>25.776783000000002</v>
      </c>
      <c r="E32" s="384">
        <v>8.4111270000000005</v>
      </c>
      <c r="F32" s="384">
        <v>10.411422999999999</v>
      </c>
      <c r="G32" s="384">
        <v>5.8965550000000002</v>
      </c>
      <c r="H32" s="384">
        <v>1.89408</v>
      </c>
      <c r="I32" s="384">
        <v>31.70844</v>
      </c>
      <c r="J32" s="385">
        <v>520.19745399999988</v>
      </c>
    </row>
    <row r="33" spans="1:10" ht="20.25" customHeight="1">
      <c r="A33" s="377" t="s">
        <v>260</v>
      </c>
      <c r="B33" s="382">
        <v>30.375019999999999</v>
      </c>
      <c r="C33" s="382">
        <v>35.135269000000001</v>
      </c>
      <c r="D33" s="382">
        <v>87.684208000000012</v>
      </c>
      <c r="E33" s="382">
        <v>111.12197499999999</v>
      </c>
      <c r="F33" s="382">
        <v>9.8799779999999995</v>
      </c>
      <c r="G33" s="382">
        <v>13.215769999999999</v>
      </c>
      <c r="H33" s="382">
        <v>4.4354740000000001</v>
      </c>
      <c r="I33" s="382">
        <v>18.198166000000001</v>
      </c>
      <c r="J33" s="383">
        <v>1207.1442530000004</v>
      </c>
    </row>
    <row r="34" spans="1:10" ht="20.25" customHeight="1">
      <c r="A34" s="227" t="s">
        <v>261</v>
      </c>
      <c r="B34" s="240">
        <v>509.075357</v>
      </c>
      <c r="C34" s="240">
        <v>1282.5836280000001</v>
      </c>
      <c r="D34" s="240">
        <v>1078.447862</v>
      </c>
      <c r="E34" s="240">
        <v>1875.6820159999997</v>
      </c>
      <c r="F34" s="240">
        <v>208.733746</v>
      </c>
      <c r="G34" s="240">
        <v>227.05342400000001</v>
      </c>
      <c r="H34" s="240">
        <v>349.01786399999997</v>
      </c>
      <c r="I34" s="240">
        <v>1217.7797599999999</v>
      </c>
      <c r="J34" s="241">
        <v>20997.832708999998</v>
      </c>
    </row>
    <row r="35" spans="1:10" ht="20.25" customHeight="1">
      <c r="A35" s="389" t="s">
        <v>262</v>
      </c>
      <c r="B35" s="380">
        <v>23.368022</v>
      </c>
      <c r="C35" s="380">
        <v>43.108533999999999</v>
      </c>
      <c r="D35" s="380">
        <v>48.578564</v>
      </c>
      <c r="E35" s="380">
        <v>60.908768000000002</v>
      </c>
      <c r="F35" s="380">
        <v>10.611344000000001</v>
      </c>
      <c r="G35" s="380">
        <v>7.0556029999999996</v>
      </c>
      <c r="H35" s="380">
        <v>4.4616439999999997</v>
      </c>
      <c r="I35" s="380">
        <v>38.398007999999997</v>
      </c>
      <c r="J35" s="381">
        <v>903.58942500000001</v>
      </c>
    </row>
    <row r="36" spans="1:10" ht="20.25" customHeight="1">
      <c r="A36" s="390" t="s">
        <v>263</v>
      </c>
      <c r="B36" s="384">
        <v>36.744556000000003</v>
      </c>
      <c r="C36" s="384">
        <v>129.10809799999998</v>
      </c>
      <c r="D36" s="384">
        <v>106.37029</v>
      </c>
      <c r="E36" s="384">
        <v>69.220389000000011</v>
      </c>
      <c r="F36" s="384">
        <v>23.506095999999999</v>
      </c>
      <c r="G36" s="384">
        <v>17.187804</v>
      </c>
      <c r="H36" s="384">
        <v>17.262748999999999</v>
      </c>
      <c r="I36" s="384">
        <v>116.773173</v>
      </c>
      <c r="J36" s="385">
        <v>1972.0946780000004</v>
      </c>
    </row>
    <row r="37" spans="1:10" ht="20.25" customHeight="1">
      <c r="A37" s="390" t="s">
        <v>264</v>
      </c>
      <c r="B37" s="384">
        <v>44.277321999999998</v>
      </c>
      <c r="C37" s="384">
        <v>154.63863700000002</v>
      </c>
      <c r="D37" s="384">
        <v>75.190269999999998</v>
      </c>
      <c r="E37" s="384">
        <v>53.706693999999999</v>
      </c>
      <c r="F37" s="384">
        <v>25.838235000000001</v>
      </c>
      <c r="G37" s="384">
        <v>21.064574</v>
      </c>
      <c r="H37" s="384">
        <v>7.6892829999999996</v>
      </c>
      <c r="I37" s="384">
        <v>101.059181</v>
      </c>
      <c r="J37" s="385">
        <v>1984.3146550000001</v>
      </c>
    </row>
    <row r="38" spans="1:10" ht="20.25" customHeight="1">
      <c r="A38" s="390" t="s">
        <v>265</v>
      </c>
      <c r="B38" s="384">
        <v>21.041646</v>
      </c>
      <c r="C38" s="384">
        <v>108.096187</v>
      </c>
      <c r="D38" s="384">
        <v>49.912081000000001</v>
      </c>
      <c r="E38" s="384">
        <v>20.911315999999999</v>
      </c>
      <c r="F38" s="384">
        <v>25.862472</v>
      </c>
      <c r="G38" s="384">
        <v>10.401959</v>
      </c>
      <c r="H38" s="384">
        <v>1.37429</v>
      </c>
      <c r="I38" s="384">
        <v>99.907334000000006</v>
      </c>
      <c r="J38" s="385">
        <v>975.80158000000006</v>
      </c>
    </row>
    <row r="39" spans="1:10" ht="20.25" customHeight="1">
      <c r="A39" s="390" t="s">
        <v>266</v>
      </c>
      <c r="B39" s="384">
        <v>14.498288000000001</v>
      </c>
      <c r="C39" s="384">
        <v>21.015090999999998</v>
      </c>
      <c r="D39" s="384">
        <v>58.810807999999994</v>
      </c>
      <c r="E39" s="384">
        <v>61.588536000000005</v>
      </c>
      <c r="F39" s="384">
        <v>4.1058560000000002</v>
      </c>
      <c r="G39" s="384">
        <v>8.101223000000001</v>
      </c>
      <c r="H39" s="384">
        <v>16.189533000000001</v>
      </c>
      <c r="I39" s="384">
        <v>17.393954999999998</v>
      </c>
      <c r="J39" s="385">
        <v>564.60801200000003</v>
      </c>
    </row>
    <row r="40" spans="1:10" ht="20.25" customHeight="1">
      <c r="A40" s="390" t="s">
        <v>267</v>
      </c>
      <c r="B40" s="384">
        <v>278.89297900000003</v>
      </c>
      <c r="C40" s="384">
        <v>382.391119</v>
      </c>
      <c r="D40" s="384">
        <v>529.574161</v>
      </c>
      <c r="E40" s="384">
        <v>1390.4111309999998</v>
      </c>
      <c r="F40" s="384">
        <v>67.289911000000004</v>
      </c>
      <c r="G40" s="384">
        <v>125.23312700000001</v>
      </c>
      <c r="H40" s="384">
        <v>269.81140299999998</v>
      </c>
      <c r="I40" s="384">
        <v>454.13395700000001</v>
      </c>
      <c r="J40" s="385">
        <v>10132.591472</v>
      </c>
    </row>
    <row r="41" spans="1:10" ht="20.25" customHeight="1">
      <c r="A41" s="390" t="s">
        <v>268</v>
      </c>
      <c r="B41" s="384">
        <v>22.287102999999998</v>
      </c>
      <c r="C41" s="384">
        <v>59.921436</v>
      </c>
      <c r="D41" s="384">
        <v>56.350165000000004</v>
      </c>
      <c r="E41" s="384">
        <v>139.45873900000001</v>
      </c>
      <c r="F41" s="384">
        <v>17.880182000000001</v>
      </c>
      <c r="G41" s="384">
        <v>19.465555999999999</v>
      </c>
      <c r="H41" s="384">
        <v>15.718997</v>
      </c>
      <c r="I41" s="384">
        <v>23.784694999999999</v>
      </c>
      <c r="J41" s="385">
        <v>1144.3414049999999</v>
      </c>
    </row>
    <row r="42" spans="1:10" ht="20.25" customHeight="1">
      <c r="A42" s="390" t="s">
        <v>269</v>
      </c>
      <c r="B42" s="384">
        <v>12.323245999999999</v>
      </c>
      <c r="C42" s="384">
        <v>21.706153999999998</v>
      </c>
      <c r="D42" s="384">
        <v>30.732282000000001</v>
      </c>
      <c r="E42" s="384">
        <v>32.660420999999999</v>
      </c>
      <c r="F42" s="384">
        <v>5.5420150000000001</v>
      </c>
      <c r="G42" s="384">
        <v>5.10039</v>
      </c>
      <c r="H42" s="384">
        <v>4.0270000000000001</v>
      </c>
      <c r="I42" s="384">
        <v>18.655771999999999</v>
      </c>
      <c r="J42" s="385">
        <v>518.88511599999993</v>
      </c>
    </row>
    <row r="43" spans="1:10" ht="20.25" customHeight="1">
      <c r="A43" s="390" t="s">
        <v>270</v>
      </c>
      <c r="B43" s="384">
        <v>15.375204</v>
      </c>
      <c r="C43" s="384">
        <v>35.487037000000001</v>
      </c>
      <c r="D43" s="384">
        <v>25.776783000000002</v>
      </c>
      <c r="E43" s="384">
        <v>8.4111270000000005</v>
      </c>
      <c r="F43" s="384">
        <v>10.411422999999999</v>
      </c>
      <c r="G43" s="384">
        <v>5.8965550000000002</v>
      </c>
      <c r="H43" s="384">
        <v>1.89408</v>
      </c>
      <c r="I43" s="384">
        <v>31.70844</v>
      </c>
      <c r="J43" s="385">
        <v>520.19745399999988</v>
      </c>
    </row>
    <row r="44" spans="1:10" ht="20.25" customHeight="1">
      <c r="A44" s="392" t="s">
        <v>271</v>
      </c>
      <c r="B44" s="384">
        <v>6.3968129999999999</v>
      </c>
      <c r="C44" s="384">
        <v>23.400065999999999</v>
      </c>
      <c r="D44" s="384">
        <v>17.477091000000001</v>
      </c>
      <c r="E44" s="384">
        <v>9.1315800000000014</v>
      </c>
      <c r="F44" s="384">
        <v>3.8550330000000002</v>
      </c>
      <c r="G44" s="384">
        <v>3.4157130000000002</v>
      </c>
      <c r="H44" s="384">
        <v>3.7891349999999999</v>
      </c>
      <c r="I44" s="384">
        <v>20.232254999999999</v>
      </c>
      <c r="J44" s="385">
        <v>294.99553500000002</v>
      </c>
    </row>
    <row r="45" spans="1:10" ht="20.25" customHeight="1">
      <c r="A45" s="391" t="s">
        <v>272</v>
      </c>
      <c r="B45" s="382">
        <v>33.870178000000003</v>
      </c>
      <c r="C45" s="382">
        <v>303.71126900000002</v>
      </c>
      <c r="D45" s="382">
        <v>79.675366999999994</v>
      </c>
      <c r="E45" s="382">
        <v>29.273315</v>
      </c>
      <c r="F45" s="382">
        <v>13.831179000000001</v>
      </c>
      <c r="G45" s="382">
        <v>4.1309199999999997</v>
      </c>
      <c r="H45" s="382">
        <v>6.7997500000000004</v>
      </c>
      <c r="I45" s="382">
        <v>295.73298999999997</v>
      </c>
      <c r="J45" s="383">
        <v>1986.4133769999999</v>
      </c>
    </row>
    <row r="46" spans="1:10" ht="20.25" customHeight="1">
      <c r="A46" s="227" t="s">
        <v>273</v>
      </c>
      <c r="B46" s="240">
        <v>539.99885600000005</v>
      </c>
      <c r="C46" s="240">
        <v>2138.937394</v>
      </c>
      <c r="D46" s="240">
        <v>994.94572700000003</v>
      </c>
      <c r="E46" s="240">
        <v>1718.697193</v>
      </c>
      <c r="F46" s="240">
        <v>398.99627600000002</v>
      </c>
      <c r="G46" s="240">
        <v>288.85481399999998</v>
      </c>
      <c r="H46" s="240">
        <v>163.21170699999999</v>
      </c>
      <c r="I46" s="240">
        <v>1092.6002490000001</v>
      </c>
      <c r="J46" s="241">
        <v>22995.918704000003</v>
      </c>
    </row>
    <row r="47" spans="1:10" ht="20.25" customHeight="1">
      <c r="A47" s="227" t="s">
        <v>274</v>
      </c>
      <c r="B47" s="240">
        <v>98.263997000000003</v>
      </c>
      <c r="C47" s="240">
        <v>385.50261399999999</v>
      </c>
      <c r="D47" s="240">
        <v>294.89407599999998</v>
      </c>
      <c r="E47" s="240">
        <v>454.13454299999995</v>
      </c>
      <c r="F47" s="240">
        <v>88.207302999999996</v>
      </c>
      <c r="G47" s="240">
        <v>69.897637000000003</v>
      </c>
      <c r="H47" s="240">
        <v>53.120880999999997</v>
      </c>
      <c r="I47" s="240">
        <v>166.31169800000001</v>
      </c>
      <c r="J47" s="241">
        <v>5250.6014879999993</v>
      </c>
    </row>
    <row r="48" spans="1:10" ht="20.25" customHeight="1">
      <c r="A48" s="227" t="s">
        <v>275</v>
      </c>
      <c r="B48" s="240">
        <v>118.736</v>
      </c>
      <c r="C48" s="240">
        <v>236.233</v>
      </c>
      <c r="D48" s="240">
        <v>519.952</v>
      </c>
      <c r="E48" s="240">
        <v>221.28799999999998</v>
      </c>
      <c r="F48" s="240">
        <v>47.496997999999998</v>
      </c>
      <c r="G48" s="240">
        <v>54.136716</v>
      </c>
      <c r="H48" s="240">
        <v>73.157236999999995</v>
      </c>
      <c r="I48" s="240">
        <v>152.28982999999999</v>
      </c>
      <c r="J48" s="241">
        <v>5943.7308290000001</v>
      </c>
    </row>
    <row r="49" spans="1:10" ht="20.25" customHeight="1">
      <c r="A49" s="227" t="s">
        <v>276</v>
      </c>
      <c r="B49" s="240">
        <v>6.5254029999999998</v>
      </c>
      <c r="C49" s="240">
        <v>32.917093000000001</v>
      </c>
      <c r="D49" s="240">
        <v>16.143687</v>
      </c>
      <c r="E49" s="240">
        <v>12.266295</v>
      </c>
      <c r="F49" s="240">
        <v>4.1767089999999998</v>
      </c>
      <c r="G49" s="240">
        <v>4.24369</v>
      </c>
      <c r="H49" s="240">
        <v>5.7853849999999998</v>
      </c>
      <c r="I49" s="240">
        <v>12.906001</v>
      </c>
      <c r="J49" s="241">
        <v>327.99383500000005</v>
      </c>
    </row>
    <row r="50" spans="1:10" ht="13.5" thickBot="1">
      <c r="A50" s="228" t="s">
        <v>277</v>
      </c>
      <c r="B50" s="242">
        <v>553.94545600000004</v>
      </c>
      <c r="C50" s="242">
        <v>1956.750687</v>
      </c>
      <c r="D50" s="242">
        <v>1203.859964</v>
      </c>
      <c r="E50" s="242">
        <v>1473.584355</v>
      </c>
      <c r="F50" s="242">
        <v>354.109262</v>
      </c>
      <c r="G50" s="242">
        <v>268.85020299999996</v>
      </c>
      <c r="H50" s="242">
        <v>177.46267800000001</v>
      </c>
      <c r="I50" s="242">
        <v>1065.67238</v>
      </c>
      <c r="J50" s="243">
        <v>23361.054209999998</v>
      </c>
    </row>
    <row r="51" spans="1:10">
      <c r="A51" s="357"/>
      <c r="B51" s="357"/>
      <c r="C51" s="357"/>
      <c r="D51" s="22"/>
      <c r="E51" s="22"/>
      <c r="F51" s="22"/>
      <c r="G51" s="22"/>
      <c r="H51" s="22"/>
      <c r="I51" s="22"/>
      <c r="J51" s="361"/>
    </row>
    <row r="52" spans="1:10">
      <c r="A52" s="22" t="s">
        <v>618</v>
      </c>
      <c r="B52" s="22"/>
      <c r="C52" s="22"/>
      <c r="D52" s="22"/>
      <c r="E52" s="22"/>
      <c r="F52" s="22"/>
      <c r="G52" s="22"/>
      <c r="H52" s="22"/>
      <c r="I52" s="22"/>
      <c r="J52" s="361"/>
    </row>
    <row r="53" spans="1:10" ht="14.25">
      <c r="A53" s="27" t="s">
        <v>362</v>
      </c>
      <c r="B53" s="22"/>
      <c r="C53" s="22"/>
      <c r="D53" s="22"/>
      <c r="E53" s="22"/>
      <c r="F53" s="22"/>
      <c r="G53" s="22"/>
      <c r="H53" s="22"/>
      <c r="I53" s="22"/>
      <c r="J53" s="361"/>
    </row>
    <row r="54" spans="1:10" ht="14.25">
      <c r="A54" s="27" t="s">
        <v>363</v>
      </c>
      <c r="B54" s="22"/>
      <c r="C54" s="22"/>
      <c r="D54" s="22"/>
      <c r="E54" s="22"/>
      <c r="F54" s="22"/>
      <c r="G54" s="22"/>
      <c r="H54" s="22"/>
      <c r="I54" s="22"/>
      <c r="J54" s="361"/>
    </row>
    <row r="55" spans="1:10" ht="14.25">
      <c r="A55" s="27" t="s">
        <v>364</v>
      </c>
      <c r="B55" s="22"/>
      <c r="C55" s="22"/>
      <c r="D55" s="22"/>
      <c r="E55" s="22"/>
      <c r="F55" s="22"/>
      <c r="G55" s="22"/>
      <c r="H55" s="22"/>
      <c r="I55" s="22"/>
      <c r="J55" s="361"/>
    </row>
    <row r="56" spans="1:10">
      <c r="A56" s="23"/>
      <c r="B56" s="21"/>
      <c r="C56" s="21"/>
      <c r="D56" s="21"/>
      <c r="E56" s="21"/>
      <c r="F56" s="21"/>
      <c r="G56" s="21"/>
      <c r="H56" s="21"/>
      <c r="I56" s="21"/>
      <c r="J56" s="25"/>
    </row>
  </sheetData>
  <mergeCells count="10">
    <mergeCell ref="A1:J1"/>
    <mergeCell ref="A3:J3"/>
    <mergeCell ref="A4:J4"/>
    <mergeCell ref="A5:J5"/>
    <mergeCell ref="G7:G8"/>
    <mergeCell ref="J7:J8"/>
    <mergeCell ref="A7:A8"/>
    <mergeCell ref="D7:D8"/>
    <mergeCell ref="E7:E8"/>
    <mergeCell ref="F7:F8"/>
  </mergeCells>
  <phoneticPr fontId="19" type="noConversion"/>
  <printOptions horizontalCentered="1"/>
  <pageMargins left="0.39370078740157483" right="0.39370078740157483" top="0.98425196850393704" bottom="0.98425196850393704" header="0" footer="0"/>
  <pageSetup paperSize="9" scale="42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2711">
    <pageSetUpPr fitToPage="1"/>
  </sheetPr>
  <dimension ref="A1:P40"/>
  <sheetViews>
    <sheetView showGridLines="0" view="pageBreakPreview" zoomScale="75" zoomScaleNormal="75" workbookViewId="0">
      <selection activeCell="J49" sqref="J49"/>
    </sheetView>
  </sheetViews>
  <sheetFormatPr baseColWidth="10" defaultColWidth="12.5703125" defaultRowHeight="12.75"/>
  <cols>
    <col min="1" max="1" width="29.140625" style="41" customWidth="1"/>
    <col min="2" max="5" width="30.85546875" style="41" customWidth="1"/>
    <col min="6" max="6" width="6.5703125" style="41" customWidth="1"/>
    <col min="7" max="7" width="16.42578125" style="41" customWidth="1"/>
    <col min="8" max="8" width="2.28515625" style="41" customWidth="1"/>
    <col min="9" max="9" width="16.42578125" style="41" customWidth="1"/>
    <col min="10" max="10" width="2.28515625" style="41" customWidth="1"/>
    <col min="11" max="11" width="16.42578125" style="41" customWidth="1"/>
    <col min="12" max="12" width="2.28515625" style="41" customWidth="1"/>
    <col min="13" max="13" width="16.42578125" style="41" customWidth="1"/>
    <col min="14" max="16384" width="12.5703125" style="41"/>
  </cols>
  <sheetData>
    <row r="1" spans="1:7" ht="18">
      <c r="A1" s="1025" t="s">
        <v>439</v>
      </c>
      <c r="B1" s="1025"/>
      <c r="C1" s="1025"/>
      <c r="D1" s="1025"/>
      <c r="E1" s="1025"/>
    </row>
    <row r="3" spans="1:7" s="393" customFormat="1" ht="15">
      <c r="A3" s="1005" t="s">
        <v>636</v>
      </c>
      <c r="B3" s="1005"/>
      <c r="C3" s="1005"/>
      <c r="D3" s="1005"/>
      <c r="E3" s="1005"/>
    </row>
    <row r="4" spans="1:7" ht="14.25" customHeight="1" thickBot="1">
      <c r="A4" s="394"/>
      <c r="B4" s="394"/>
      <c r="C4" s="394"/>
      <c r="D4" s="394"/>
      <c r="E4" s="394"/>
    </row>
    <row r="5" spans="1:7" ht="36.75" customHeight="1">
      <c r="A5" s="395"/>
      <c r="B5" s="396" t="s">
        <v>320</v>
      </c>
      <c r="C5" s="999" t="s">
        <v>321</v>
      </c>
      <c r="D5" s="397" t="s">
        <v>322</v>
      </c>
      <c r="E5" s="396" t="s">
        <v>322</v>
      </c>
    </row>
    <row r="6" spans="1:7" ht="23.25" customHeight="1">
      <c r="A6" s="398" t="s">
        <v>41</v>
      </c>
      <c r="B6" s="399" t="s">
        <v>323</v>
      </c>
      <c r="C6" s="1026"/>
      <c r="D6" s="399" t="s">
        <v>324</v>
      </c>
      <c r="E6" s="400" t="s">
        <v>325</v>
      </c>
    </row>
    <row r="7" spans="1:7" ht="29.25" customHeight="1" thickBot="1">
      <c r="A7" s="401"/>
      <c r="B7" s="402" t="s">
        <v>470</v>
      </c>
      <c r="C7" s="1027"/>
      <c r="D7" s="402" t="s">
        <v>470</v>
      </c>
      <c r="E7" s="403" t="s">
        <v>493</v>
      </c>
    </row>
    <row r="8" spans="1:7" ht="21" customHeight="1">
      <c r="A8" s="404" t="s">
        <v>749</v>
      </c>
      <c r="B8" s="405"/>
      <c r="C8" s="405"/>
      <c r="D8" s="405"/>
      <c r="E8" s="406"/>
      <c r="F8" s="407"/>
      <c r="G8" s="408"/>
    </row>
    <row r="9" spans="1:7" ht="15.95" customHeight="1">
      <c r="A9" s="409">
        <v>2004</v>
      </c>
      <c r="B9" s="410">
        <v>861420</v>
      </c>
      <c r="C9" s="410">
        <v>3.1</v>
      </c>
      <c r="D9" s="410">
        <v>720960</v>
      </c>
      <c r="E9" s="411">
        <v>16821.60355314377</v>
      </c>
      <c r="F9" s="407"/>
      <c r="G9" s="408"/>
    </row>
    <row r="10" spans="1:7" ht="15.95" customHeight="1">
      <c r="A10" s="409">
        <v>2005</v>
      </c>
      <c r="B10" s="410">
        <v>930566</v>
      </c>
      <c r="C10" s="410">
        <v>2.7</v>
      </c>
      <c r="D10" s="410">
        <v>769191</v>
      </c>
      <c r="E10" s="411">
        <v>17616.696462944168</v>
      </c>
      <c r="F10" s="407"/>
      <c r="G10" s="408"/>
    </row>
    <row r="11" spans="1:7" ht="15.95" customHeight="1">
      <c r="A11" s="409">
        <v>2006</v>
      </c>
      <c r="B11" s="410">
        <v>1007974</v>
      </c>
      <c r="C11" s="410">
        <v>2.4</v>
      </c>
      <c r="D11" s="410">
        <v>825243</v>
      </c>
      <c r="E11" s="411">
        <v>18603.095306297237</v>
      </c>
      <c r="F11" s="407"/>
      <c r="G11" s="408"/>
    </row>
    <row r="12" spans="1:7" ht="15.95" customHeight="1">
      <c r="A12" s="409">
        <v>2007</v>
      </c>
      <c r="B12" s="410">
        <v>1080807</v>
      </c>
      <c r="C12" s="410">
        <v>2.4</v>
      </c>
      <c r="D12" s="410">
        <v>877626</v>
      </c>
      <c r="E12" s="411">
        <v>19401.050543721765</v>
      </c>
      <c r="F12" s="407"/>
      <c r="G12" s="408"/>
    </row>
    <row r="13" spans="1:7" ht="15.95" customHeight="1">
      <c r="A13" s="409">
        <v>2008</v>
      </c>
      <c r="B13" s="410">
        <v>1116207</v>
      </c>
      <c r="C13" s="410">
        <v>2.2999999999999998</v>
      </c>
      <c r="D13" s="410">
        <v>896297</v>
      </c>
      <c r="E13" s="411">
        <v>19491.849289465019</v>
      </c>
      <c r="F13" s="407"/>
      <c r="G13" s="408"/>
    </row>
    <row r="14" spans="1:7" ht="15.95" customHeight="1">
      <c r="A14" s="409">
        <v>2009</v>
      </c>
      <c r="B14" s="410">
        <v>1079034</v>
      </c>
      <c r="C14" s="410">
        <v>2.2000000000000002</v>
      </c>
      <c r="D14" s="410">
        <v>867973</v>
      </c>
      <c r="E14" s="411">
        <v>18719.406136403581</v>
      </c>
      <c r="F14" s="407"/>
      <c r="G14" s="408"/>
    </row>
    <row r="15" spans="1:7" ht="15.95" customHeight="1">
      <c r="A15" s="409">
        <v>2010</v>
      </c>
      <c r="B15" s="410">
        <v>1080913</v>
      </c>
      <c r="C15" s="410">
        <v>2.2999999999999998</v>
      </c>
      <c r="D15" s="410">
        <v>871015</v>
      </c>
      <c r="E15" s="411">
        <v>18706.36940506451</v>
      </c>
      <c r="F15" s="407"/>
      <c r="G15" s="408"/>
    </row>
    <row r="16" spans="1:7" ht="15.95" customHeight="1">
      <c r="A16" s="409">
        <v>2011</v>
      </c>
      <c r="B16" s="410">
        <v>1070413</v>
      </c>
      <c r="C16" s="410">
        <v>2.2999999999999998</v>
      </c>
      <c r="D16" s="410">
        <v>851948</v>
      </c>
      <c r="E16" s="411">
        <v>18228.84531411577</v>
      </c>
      <c r="F16" s="407"/>
      <c r="G16" s="408"/>
    </row>
    <row r="17" spans="1:16" ht="15.95" customHeight="1">
      <c r="A17" s="409">
        <v>2012</v>
      </c>
      <c r="B17" s="343">
        <v>1039758</v>
      </c>
      <c r="C17" s="412">
        <v>2.2999999999999998</v>
      </c>
      <c r="D17" s="412">
        <v>833445</v>
      </c>
      <c r="E17" s="413">
        <v>17821.601163238251</v>
      </c>
      <c r="F17" s="407"/>
      <c r="G17" s="408"/>
    </row>
    <row r="18" spans="1:16" ht="15.95" customHeight="1">
      <c r="A18" s="409">
        <v>2013</v>
      </c>
      <c r="B18" s="343">
        <v>1025634</v>
      </c>
      <c r="C18" s="412">
        <v>2.5</v>
      </c>
      <c r="D18" s="412">
        <v>824281</v>
      </c>
      <c r="E18" s="413">
        <v>17691.090936406756</v>
      </c>
      <c r="F18" s="407"/>
      <c r="G18" s="408"/>
    </row>
    <row r="19" spans="1:16" ht="15.95" customHeight="1">
      <c r="A19" s="409" t="s">
        <v>793</v>
      </c>
      <c r="B19" s="343">
        <v>1037025</v>
      </c>
      <c r="C19" s="412">
        <v>2.2999999999999998</v>
      </c>
      <c r="D19" s="412">
        <v>837556</v>
      </c>
      <c r="E19" s="413">
        <v>18029.404800344419</v>
      </c>
      <c r="F19" s="407"/>
      <c r="G19" s="408"/>
    </row>
    <row r="20" spans="1:16" ht="15.95" customHeight="1" thickBot="1">
      <c r="A20" s="414" t="s">
        <v>794</v>
      </c>
      <c r="B20" s="344">
        <v>1075639</v>
      </c>
      <c r="C20" s="415">
        <v>2.2999999999999998</v>
      </c>
      <c r="D20" s="415">
        <v>873766</v>
      </c>
      <c r="E20" s="416">
        <v>18828.323313293255</v>
      </c>
      <c r="F20" s="407"/>
      <c r="G20" s="408"/>
    </row>
    <row r="21" spans="1:16" ht="22.5" customHeight="1">
      <c r="A21" s="338" t="s">
        <v>603</v>
      </c>
    </row>
    <row r="22" spans="1:16">
      <c r="A22" s="41" t="s">
        <v>326</v>
      </c>
      <c r="C22" s="417"/>
    </row>
    <row r="23" spans="1:16">
      <c r="A23" s="338" t="s">
        <v>604</v>
      </c>
    </row>
    <row r="24" spans="1:16">
      <c r="A24" s="338" t="s">
        <v>777</v>
      </c>
    </row>
    <row r="26" spans="1:16">
      <c r="A26" s="418"/>
      <c r="B26" s="418"/>
      <c r="C26" s="418"/>
      <c r="D26" s="418"/>
      <c r="E26" s="418"/>
    </row>
    <row r="27" spans="1:16">
      <c r="A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</row>
    <row r="28" spans="1:16">
      <c r="A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</row>
    <row r="29" spans="1:16">
      <c r="A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</row>
    <row r="30" spans="1:16">
      <c r="A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</row>
    <row r="31" spans="1:16">
      <c r="A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</row>
    <row r="32" spans="1:16">
      <c r="A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</row>
    <row r="33" spans="1:16">
      <c r="A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</row>
    <row r="34" spans="1:16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</row>
    <row r="35" spans="1:16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</row>
    <row r="36" spans="1:16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</row>
    <row r="37" spans="1:16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1:16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1:16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1:16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</row>
  </sheetData>
  <mergeCells count="3">
    <mergeCell ref="A1:E1"/>
    <mergeCell ref="A3:E3"/>
    <mergeCell ref="C5:C7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54" orientation="portrait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67">
    <pageSetUpPr fitToPage="1"/>
  </sheetPr>
  <dimension ref="A1:I42"/>
  <sheetViews>
    <sheetView view="pageBreakPreview" zoomScale="75" zoomScaleNormal="75" workbookViewId="0">
      <selection activeCell="J49" sqref="J49"/>
    </sheetView>
  </sheetViews>
  <sheetFormatPr baseColWidth="10" defaultColWidth="11.42578125" defaultRowHeight="12.75"/>
  <cols>
    <col min="1" max="1" width="22.7109375" style="40" customWidth="1"/>
    <col min="2" max="2" width="20.7109375" style="40" customWidth="1"/>
    <col min="3" max="4" width="18" style="40" customWidth="1"/>
    <col min="5" max="6" width="16.7109375" style="40" customWidth="1"/>
    <col min="7" max="16384" width="11.42578125" style="40"/>
  </cols>
  <sheetData>
    <row r="1" spans="1:9" ht="18">
      <c r="A1" s="1028" t="s">
        <v>439</v>
      </c>
      <c r="B1" s="1028"/>
      <c r="C1" s="1028"/>
      <c r="D1" s="1028"/>
      <c r="E1" s="1028"/>
      <c r="F1" s="1028"/>
    </row>
    <row r="2" spans="1:9">
      <c r="A2" s="418"/>
      <c r="B2" s="418"/>
      <c r="C2" s="418"/>
      <c r="D2" s="418"/>
      <c r="E2" s="418"/>
      <c r="F2" s="418"/>
    </row>
    <row r="3" spans="1:9" ht="15" customHeight="1">
      <c r="A3" s="1030" t="s">
        <v>637</v>
      </c>
      <c r="B3" s="1030"/>
      <c r="C3" s="1030"/>
      <c r="D3" s="1030"/>
      <c r="E3" s="1030"/>
      <c r="F3" s="1030"/>
      <c r="G3" s="254"/>
    </row>
    <row r="4" spans="1:9" ht="15" customHeight="1">
      <c r="A4" s="1029" t="s">
        <v>750</v>
      </c>
      <c r="B4" s="1029"/>
      <c r="C4" s="1029"/>
      <c r="D4" s="1029"/>
      <c r="E4" s="1029"/>
      <c r="F4" s="1029"/>
    </row>
    <row r="5" spans="1:9" ht="15" customHeight="1">
      <c r="A5" s="1029" t="s">
        <v>494</v>
      </c>
      <c r="B5" s="1029"/>
      <c r="C5" s="1029"/>
      <c r="D5" s="1029"/>
      <c r="E5" s="1029"/>
      <c r="F5" s="1029"/>
      <c r="G5" s="42"/>
    </row>
    <row r="6" spans="1:9" ht="14.85" customHeight="1" thickBot="1">
      <c r="A6" s="394"/>
      <c r="B6" s="394"/>
      <c r="C6" s="394"/>
      <c r="D6" s="394"/>
      <c r="E6" s="394"/>
      <c r="F6" s="394"/>
      <c r="G6" s="42"/>
    </row>
    <row r="7" spans="1:9" ht="12.75" customHeight="1">
      <c r="A7" s="395"/>
      <c r="B7" s="253" t="s">
        <v>327</v>
      </c>
      <c r="C7" s="999" t="s">
        <v>328</v>
      </c>
      <c r="D7" s="999" t="s">
        <v>329</v>
      </c>
      <c r="E7" s="999" t="s">
        <v>330</v>
      </c>
      <c r="F7" s="253"/>
    </row>
    <row r="8" spans="1:9">
      <c r="A8" s="398" t="s">
        <v>331</v>
      </c>
      <c r="B8" s="419" t="s">
        <v>332</v>
      </c>
      <c r="C8" s="1026"/>
      <c r="D8" s="1026"/>
      <c r="E8" s="1026"/>
      <c r="F8" s="420" t="s">
        <v>333</v>
      </c>
    </row>
    <row r="9" spans="1:9" ht="13.5" thickBot="1">
      <c r="A9" s="401"/>
      <c r="B9" s="421" t="s">
        <v>334</v>
      </c>
      <c r="C9" s="1027"/>
      <c r="D9" s="1027"/>
      <c r="E9" s="1027"/>
      <c r="F9" s="422"/>
    </row>
    <row r="10" spans="1:9" ht="21" customHeight="1">
      <c r="A10" s="136" t="s">
        <v>638</v>
      </c>
      <c r="B10" s="137">
        <v>384516.13</v>
      </c>
      <c r="C10" s="137">
        <v>206021.54</v>
      </c>
      <c r="D10" s="137">
        <v>158026.32999999999</v>
      </c>
      <c r="E10" s="137">
        <v>240909.34</v>
      </c>
      <c r="F10" s="255">
        <v>143312.70000000001</v>
      </c>
      <c r="G10" s="42"/>
      <c r="I10" s="150"/>
    </row>
    <row r="11" spans="1:9">
      <c r="A11" s="378"/>
      <c r="B11" s="423">
        <v>0</v>
      </c>
      <c r="C11" s="423"/>
      <c r="D11" s="423"/>
      <c r="E11" s="423"/>
      <c r="F11" s="424"/>
      <c r="G11" s="42"/>
    </row>
    <row r="12" spans="1:9" ht="15.95" customHeight="1">
      <c r="A12" s="425" t="s">
        <v>335</v>
      </c>
      <c r="B12" s="423">
        <v>49967.46</v>
      </c>
      <c r="C12" s="423">
        <v>23540.44</v>
      </c>
      <c r="D12" s="423">
        <v>23690.84</v>
      </c>
      <c r="E12" s="423">
        <v>37675.06</v>
      </c>
      <c r="F12" s="424">
        <v>9872.36</v>
      </c>
      <c r="G12" s="42"/>
    </row>
    <row r="13" spans="1:9" ht="15.95" customHeight="1">
      <c r="A13" s="425" t="s">
        <v>336</v>
      </c>
      <c r="B13" s="423">
        <v>6406.75</v>
      </c>
      <c r="C13" s="423">
        <v>2922.14</v>
      </c>
      <c r="D13" s="423">
        <v>3172.42</v>
      </c>
      <c r="E13" s="423">
        <v>4168.55</v>
      </c>
      <c r="F13" s="424">
        <v>2116.67</v>
      </c>
      <c r="G13" s="42"/>
    </row>
    <row r="14" spans="1:9" ht="15.95" customHeight="1">
      <c r="A14" s="425" t="s">
        <v>337</v>
      </c>
      <c r="B14" s="423">
        <v>7743.62</v>
      </c>
      <c r="C14" s="423">
        <v>3527.27</v>
      </c>
      <c r="D14" s="423">
        <v>4169.2700000000004</v>
      </c>
      <c r="E14" s="423">
        <v>5654.78</v>
      </c>
      <c r="F14" s="424">
        <v>1923.21</v>
      </c>
      <c r="G14" s="42"/>
    </row>
    <row r="15" spans="1:9" ht="15.95" customHeight="1">
      <c r="A15" s="425" t="s">
        <v>359</v>
      </c>
      <c r="B15" s="423">
        <v>3651.11</v>
      </c>
      <c r="C15" s="423">
        <v>2534.31</v>
      </c>
      <c r="D15" s="423">
        <v>891.94</v>
      </c>
      <c r="E15" s="423">
        <v>2248.94</v>
      </c>
      <c r="F15" s="424">
        <v>1829.09</v>
      </c>
      <c r="G15" s="42"/>
    </row>
    <row r="16" spans="1:9" ht="15.95" customHeight="1">
      <c r="A16" s="425" t="s">
        <v>338</v>
      </c>
      <c r="B16" s="423">
        <v>680.06</v>
      </c>
      <c r="C16" s="423">
        <v>303.99</v>
      </c>
      <c r="D16" s="423">
        <v>375.73</v>
      </c>
      <c r="E16" s="423">
        <v>418.09</v>
      </c>
      <c r="F16" s="424">
        <v>336.21</v>
      </c>
      <c r="G16" s="42"/>
    </row>
    <row r="17" spans="1:7" ht="15.95" customHeight="1">
      <c r="A17" s="425" t="s">
        <v>639</v>
      </c>
      <c r="B17" s="423">
        <v>2184.52</v>
      </c>
      <c r="C17" s="423">
        <v>1349.7</v>
      </c>
      <c r="D17" s="423">
        <v>732.56</v>
      </c>
      <c r="E17" s="423">
        <v>1180.06</v>
      </c>
      <c r="F17" s="424">
        <v>977.65</v>
      </c>
      <c r="G17" s="42"/>
    </row>
    <row r="18" spans="1:7" ht="15.95" customHeight="1">
      <c r="A18" s="425" t="s">
        <v>339</v>
      </c>
      <c r="B18" s="423">
        <v>9541.92</v>
      </c>
      <c r="C18" s="423">
        <v>3598.73</v>
      </c>
      <c r="D18" s="423">
        <v>5349.35</v>
      </c>
      <c r="E18" s="423">
        <v>7794.17</v>
      </c>
      <c r="F18" s="424">
        <v>1360.43</v>
      </c>
      <c r="G18" s="42"/>
    </row>
    <row r="19" spans="1:7" ht="15.95" customHeight="1">
      <c r="A19" s="425" t="s">
        <v>340</v>
      </c>
      <c r="B19" s="423">
        <v>2061.15</v>
      </c>
      <c r="C19" s="423">
        <v>1179.94</v>
      </c>
      <c r="D19" s="423">
        <v>732.48</v>
      </c>
      <c r="E19" s="423">
        <v>1707.11</v>
      </c>
      <c r="F19" s="424">
        <v>694</v>
      </c>
      <c r="G19" s="42"/>
    </row>
    <row r="20" spans="1:7" ht="15.95" customHeight="1">
      <c r="A20" s="425" t="s">
        <v>341</v>
      </c>
      <c r="B20" s="423">
        <v>1195.3900000000001</v>
      </c>
      <c r="C20" s="423">
        <v>649.20000000000005</v>
      </c>
      <c r="D20" s="423">
        <v>526.04</v>
      </c>
      <c r="E20" s="423">
        <v>731.5</v>
      </c>
      <c r="F20" s="424">
        <v>454.47</v>
      </c>
      <c r="G20" s="42"/>
    </row>
    <row r="21" spans="1:7" ht="15.95" customHeight="1">
      <c r="A21" s="425" t="s">
        <v>342</v>
      </c>
      <c r="B21" s="423">
        <v>45296.65</v>
      </c>
      <c r="C21" s="423">
        <v>28502.17</v>
      </c>
      <c r="D21" s="423">
        <v>16318.2</v>
      </c>
      <c r="E21" s="423">
        <v>21427.62</v>
      </c>
      <c r="F21" s="424">
        <v>25254.880000000001</v>
      </c>
      <c r="G21" s="42"/>
    </row>
    <row r="22" spans="1:7" ht="15.95" customHeight="1">
      <c r="A22" s="425" t="s">
        <v>343</v>
      </c>
      <c r="B22" s="423">
        <v>756.16</v>
      </c>
      <c r="C22" s="423">
        <v>349.11</v>
      </c>
      <c r="D22" s="423">
        <v>364.32</v>
      </c>
      <c r="E22" s="423">
        <v>620.16</v>
      </c>
      <c r="F22" s="424">
        <v>226.87</v>
      </c>
      <c r="G22" s="42"/>
    </row>
    <row r="23" spans="1:7" ht="15.95" customHeight="1">
      <c r="A23" s="425" t="s">
        <v>344</v>
      </c>
      <c r="B23" s="423">
        <v>3685.13</v>
      </c>
      <c r="C23" s="423">
        <v>1345.24</v>
      </c>
      <c r="D23" s="423">
        <v>2210.29</v>
      </c>
      <c r="E23" s="423">
        <v>3168.71</v>
      </c>
      <c r="F23" s="424">
        <v>1360.27</v>
      </c>
      <c r="G23" s="42"/>
    </row>
    <row r="24" spans="1:7" ht="15.95" customHeight="1">
      <c r="A24" s="425" t="s">
        <v>345</v>
      </c>
      <c r="B24" s="423">
        <v>68066.990000000005</v>
      </c>
      <c r="C24" s="423">
        <v>38852.69</v>
      </c>
      <c r="D24" s="423">
        <v>24710.799999999999</v>
      </c>
      <c r="E24" s="423">
        <v>44633.15</v>
      </c>
      <c r="F24" s="424">
        <v>21450.1</v>
      </c>
      <c r="G24" s="42"/>
    </row>
    <row r="25" spans="1:7" ht="15.95" customHeight="1">
      <c r="A25" s="425" t="s">
        <v>346</v>
      </c>
      <c r="B25" s="423">
        <v>9645.41</v>
      </c>
      <c r="C25" s="423">
        <v>6696.03</v>
      </c>
      <c r="D25" s="423">
        <v>2684.19</v>
      </c>
      <c r="E25" s="423">
        <v>5023.7700000000004</v>
      </c>
      <c r="F25" s="424">
        <v>5877.41</v>
      </c>
      <c r="G25" s="42"/>
    </row>
    <row r="26" spans="1:7" ht="15.95" customHeight="1">
      <c r="A26" s="425" t="s">
        <v>360</v>
      </c>
      <c r="B26" s="423">
        <v>26071.59</v>
      </c>
      <c r="C26" s="423">
        <v>13359.85</v>
      </c>
      <c r="D26" s="423">
        <v>10252.11</v>
      </c>
      <c r="E26" s="423">
        <v>16546.11</v>
      </c>
      <c r="F26" s="424">
        <v>7292.84</v>
      </c>
      <c r="G26" s="42"/>
    </row>
    <row r="27" spans="1:7" ht="15.95" customHeight="1">
      <c r="A27" s="425" t="s">
        <v>347</v>
      </c>
      <c r="B27" s="423">
        <v>8243.06</v>
      </c>
      <c r="C27" s="423">
        <v>5083.1499999999996</v>
      </c>
      <c r="D27" s="423">
        <v>2745.27</v>
      </c>
      <c r="E27" s="423">
        <v>4745.01</v>
      </c>
      <c r="F27" s="424">
        <v>4192.05</v>
      </c>
      <c r="G27" s="42"/>
    </row>
    <row r="28" spans="1:7" ht="15.95" customHeight="1">
      <c r="A28" s="425" t="s">
        <v>348</v>
      </c>
      <c r="B28" s="423">
        <v>7267.89</v>
      </c>
      <c r="C28" s="423">
        <v>1667.6</v>
      </c>
      <c r="D28" s="423">
        <v>5252.29</v>
      </c>
      <c r="E28" s="423">
        <v>4944.05</v>
      </c>
      <c r="F28" s="424">
        <v>3091.09</v>
      </c>
      <c r="G28" s="42"/>
    </row>
    <row r="29" spans="1:7" ht="15.95" customHeight="1">
      <c r="A29" s="425" t="s">
        <v>349</v>
      </c>
      <c r="B29" s="423">
        <v>48858.96</v>
      </c>
      <c r="C29" s="423">
        <v>28845.06</v>
      </c>
      <c r="D29" s="423">
        <v>15097.85</v>
      </c>
      <c r="E29" s="423">
        <v>22886</v>
      </c>
      <c r="F29" s="424">
        <v>22095.88</v>
      </c>
      <c r="G29" s="42"/>
    </row>
    <row r="30" spans="1:7" ht="15.95" customHeight="1">
      <c r="A30" s="425" t="s">
        <v>350</v>
      </c>
      <c r="B30" s="423">
        <v>1158.94</v>
      </c>
      <c r="C30" s="423">
        <v>676.77</v>
      </c>
      <c r="D30" s="423">
        <v>448.52</v>
      </c>
      <c r="E30" s="423">
        <v>1006.23</v>
      </c>
      <c r="F30" s="424">
        <v>464.94</v>
      </c>
      <c r="G30" s="42"/>
    </row>
    <row r="31" spans="1:7" ht="15.95" customHeight="1">
      <c r="A31" s="425" t="s">
        <v>351</v>
      </c>
      <c r="B31" s="423">
        <v>2460.9299999999998</v>
      </c>
      <c r="C31" s="423">
        <v>1592.87</v>
      </c>
      <c r="D31" s="423">
        <v>830.73</v>
      </c>
      <c r="E31" s="423">
        <v>1635.68</v>
      </c>
      <c r="F31" s="424">
        <v>1035.9000000000001</v>
      </c>
      <c r="G31" s="42"/>
    </row>
    <row r="32" spans="1:7" ht="15.95" customHeight="1">
      <c r="A32" s="425" t="s">
        <v>352</v>
      </c>
      <c r="B32" s="423">
        <v>375.78</v>
      </c>
      <c r="C32" s="423">
        <v>171.94</v>
      </c>
      <c r="D32" s="423">
        <v>200.68</v>
      </c>
      <c r="E32" s="423">
        <v>300.06</v>
      </c>
      <c r="F32" s="424">
        <v>72.23</v>
      </c>
      <c r="G32" s="42"/>
    </row>
    <row r="33" spans="1:7" ht="15.95" customHeight="1">
      <c r="A33" s="425" t="s">
        <v>353</v>
      </c>
      <c r="B33" s="423">
        <v>118.76</v>
      </c>
      <c r="C33" s="423">
        <v>51.75</v>
      </c>
      <c r="D33" s="423">
        <v>67.010000000000005</v>
      </c>
      <c r="E33" s="423">
        <v>62.98</v>
      </c>
      <c r="F33" s="424">
        <v>75.05</v>
      </c>
      <c r="G33" s="42"/>
    </row>
    <row r="34" spans="1:7" ht="15.95" customHeight="1">
      <c r="A34" s="425" t="s">
        <v>354</v>
      </c>
      <c r="B34" s="423">
        <v>22580.32</v>
      </c>
      <c r="C34" s="423">
        <v>10565.74</v>
      </c>
      <c r="D34" s="423">
        <v>11505.88</v>
      </c>
      <c r="E34" s="423">
        <v>14183.92</v>
      </c>
      <c r="F34" s="424">
        <v>9702.1200000000008</v>
      </c>
      <c r="G34" s="42"/>
    </row>
    <row r="35" spans="1:7" ht="15.95" customHeight="1">
      <c r="A35" s="425" t="s">
        <v>355</v>
      </c>
      <c r="B35" s="423">
        <v>6676.04</v>
      </c>
      <c r="C35" s="423">
        <v>3863.03</v>
      </c>
      <c r="D35" s="423">
        <v>2663.28</v>
      </c>
      <c r="E35" s="423">
        <v>4413.5200000000004</v>
      </c>
      <c r="F35" s="424">
        <v>2477.27</v>
      </c>
      <c r="G35" s="42"/>
    </row>
    <row r="36" spans="1:7" ht="15.95" customHeight="1">
      <c r="A36" s="425" t="s">
        <v>356</v>
      </c>
      <c r="B36" s="423">
        <v>26001.71</v>
      </c>
      <c r="C36" s="423">
        <v>9673.8700000000008</v>
      </c>
      <c r="D36" s="423">
        <v>14973.76</v>
      </c>
      <c r="E36" s="423">
        <v>18001.759999999998</v>
      </c>
      <c r="F36" s="424">
        <v>9936.5499999999993</v>
      </c>
      <c r="G36" s="42"/>
    </row>
    <row r="37" spans="1:7" ht="15.95" customHeight="1">
      <c r="A37" s="425" t="s">
        <v>357</v>
      </c>
      <c r="B37" s="423">
        <v>4585.04</v>
      </c>
      <c r="C37" s="423">
        <v>2783.91</v>
      </c>
      <c r="D37" s="423">
        <v>1692.76</v>
      </c>
      <c r="E37" s="423">
        <v>3144.18</v>
      </c>
      <c r="F37" s="424">
        <v>1969.82</v>
      </c>
      <c r="G37" s="42"/>
    </row>
    <row r="38" spans="1:7" ht="15.95" customHeight="1">
      <c r="A38" s="425" t="s">
        <v>361</v>
      </c>
      <c r="B38" s="423">
        <v>13685.47</v>
      </c>
      <c r="C38" s="423">
        <v>9816.32</v>
      </c>
      <c r="D38" s="423">
        <v>3673.99</v>
      </c>
      <c r="E38" s="423">
        <v>8475.65</v>
      </c>
      <c r="F38" s="424">
        <v>5502.68</v>
      </c>
      <c r="G38" s="42"/>
    </row>
    <row r="39" spans="1:7" ht="15.95" customHeight="1" thickBot="1">
      <c r="A39" s="426" t="s">
        <v>358</v>
      </c>
      <c r="B39" s="427">
        <v>5549.32</v>
      </c>
      <c r="C39" s="428">
        <v>2518.7199999999998</v>
      </c>
      <c r="D39" s="428">
        <v>2693.75</v>
      </c>
      <c r="E39" s="428">
        <v>4112.51</v>
      </c>
      <c r="F39" s="428">
        <v>1670.67</v>
      </c>
      <c r="G39" s="42"/>
    </row>
    <row r="40" spans="1:7">
      <c r="A40" s="345" t="s">
        <v>751</v>
      </c>
      <c r="B40" s="429"/>
      <c r="C40" s="429"/>
      <c r="D40" s="429"/>
      <c r="E40" s="429"/>
      <c r="F40" s="429"/>
      <c r="G40" s="42"/>
    </row>
    <row r="41" spans="1:7">
      <c r="A41" s="430"/>
      <c r="G41" s="42"/>
    </row>
    <row r="42" spans="1:7">
      <c r="G42" s="42"/>
    </row>
  </sheetData>
  <mergeCells count="7">
    <mergeCell ref="C7:C9"/>
    <mergeCell ref="D7:D9"/>
    <mergeCell ref="E7:E9"/>
    <mergeCell ref="A1:F1"/>
    <mergeCell ref="A4:F4"/>
    <mergeCell ref="A5:F5"/>
    <mergeCell ref="A3:F3"/>
  </mergeCells>
  <phoneticPr fontId="19" type="noConversion"/>
  <printOptions horizontalCentered="1"/>
  <pageMargins left="0.78740157480314965" right="0.78740157480314965" top="0.59055118110236227" bottom="0.98425196850393704" header="0" footer="0"/>
  <pageSetup paperSize="9" scale="7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codeName="Hoja2">
    <pageSetUpPr fitToPage="1"/>
  </sheetPr>
  <dimension ref="A1:K36"/>
  <sheetViews>
    <sheetView showGridLines="0" view="pageBreakPreview" zoomScale="75" zoomScaleNormal="75" workbookViewId="0">
      <selection activeCell="J49" sqref="J49"/>
    </sheetView>
  </sheetViews>
  <sheetFormatPr baseColWidth="10" defaultColWidth="19.140625" defaultRowHeight="12.75"/>
  <cols>
    <col min="1" max="1" width="37.28515625" style="447" customWidth="1"/>
    <col min="2" max="11" width="16.7109375" style="447" customWidth="1"/>
    <col min="12" max="12" width="10.42578125" style="447" customWidth="1"/>
    <col min="13" max="16384" width="19.140625" style="447"/>
  </cols>
  <sheetData>
    <row r="1" spans="1:11" ht="18">
      <c r="A1" s="894" t="s">
        <v>438</v>
      </c>
      <c r="B1" s="894"/>
      <c r="C1" s="894"/>
      <c r="D1" s="894"/>
      <c r="E1" s="894"/>
      <c r="F1" s="894"/>
      <c r="G1" s="894"/>
      <c r="H1" s="894"/>
      <c r="I1" s="894"/>
      <c r="J1" s="894"/>
      <c r="K1" s="894"/>
    </row>
    <row r="2" spans="1:11" ht="12.75" customHeight="1">
      <c r="A2" s="720"/>
      <c r="B2" s="720"/>
      <c r="C2" s="720"/>
      <c r="D2" s="720"/>
    </row>
    <row r="3" spans="1:11" ht="23.25" customHeight="1">
      <c r="A3" s="893" t="s">
        <v>534</v>
      </c>
      <c r="B3" s="893"/>
      <c r="C3" s="893"/>
      <c r="D3" s="893"/>
      <c r="E3" s="893"/>
      <c r="F3" s="893"/>
      <c r="G3" s="893"/>
      <c r="H3" s="893"/>
      <c r="I3" s="893"/>
      <c r="J3" s="893"/>
      <c r="K3" s="893"/>
    </row>
    <row r="4" spans="1:11" ht="13.5" thickBot="1">
      <c r="A4" s="467"/>
      <c r="B4" s="467"/>
      <c r="C4" s="467"/>
      <c r="D4" s="467"/>
      <c r="E4" s="450"/>
      <c r="F4" s="450"/>
      <c r="G4" s="450"/>
      <c r="H4" s="450"/>
      <c r="I4" s="450"/>
      <c r="J4" s="450"/>
      <c r="K4" s="450"/>
    </row>
    <row r="5" spans="1:11" s="469" customFormat="1" ht="33.75" customHeight="1">
      <c r="A5" s="895" t="s">
        <v>64</v>
      </c>
      <c r="B5" s="896" t="s">
        <v>174</v>
      </c>
      <c r="C5" s="897"/>
      <c r="D5" s="897"/>
      <c r="E5" s="897"/>
      <c r="F5" s="897"/>
      <c r="G5" s="897"/>
      <c r="H5" s="897"/>
      <c r="I5" s="897"/>
      <c r="J5" s="897"/>
      <c r="K5" s="468"/>
    </row>
    <row r="6" spans="1:11" s="469" customFormat="1" ht="54.75" customHeight="1" thickBot="1">
      <c r="A6" s="884"/>
      <c r="B6" s="470">
        <v>2006</v>
      </c>
      <c r="C6" s="470">
        <v>2007</v>
      </c>
      <c r="D6" s="470">
        <v>2008</v>
      </c>
      <c r="E6" s="470">
        <v>2009</v>
      </c>
      <c r="F6" s="470">
        <v>2010</v>
      </c>
      <c r="G6" s="470">
        <v>2011</v>
      </c>
      <c r="H6" s="471">
        <v>2012</v>
      </c>
      <c r="I6" s="471">
        <v>2013</v>
      </c>
      <c r="J6" s="471">
        <v>2014</v>
      </c>
      <c r="K6" s="471">
        <v>2015</v>
      </c>
    </row>
    <row r="7" spans="1:11" s="3" customFormat="1" ht="25.5" customHeight="1">
      <c r="A7" s="88" t="s">
        <v>205</v>
      </c>
      <c r="B7" s="82">
        <v>319.38</v>
      </c>
      <c r="C7" s="82">
        <v>329.29</v>
      </c>
      <c r="D7" s="82">
        <v>345.97</v>
      </c>
      <c r="E7" s="82">
        <v>354.89</v>
      </c>
      <c r="F7" s="82">
        <v>365.05</v>
      </c>
      <c r="G7" s="82">
        <v>371.94</v>
      </c>
      <c r="H7" s="83">
        <v>372.51</v>
      </c>
      <c r="I7" s="83">
        <v>374.29</v>
      </c>
      <c r="J7" s="83">
        <v>374.98</v>
      </c>
      <c r="K7" s="83">
        <v>380.67</v>
      </c>
    </row>
    <row r="8" spans="1:11">
      <c r="A8" s="459"/>
      <c r="B8" s="472"/>
      <c r="C8" s="472"/>
      <c r="D8" s="472"/>
      <c r="E8" s="472"/>
      <c r="F8" s="472"/>
      <c r="G8" s="472"/>
      <c r="H8" s="473"/>
      <c r="I8" s="473"/>
      <c r="J8" s="473"/>
      <c r="K8" s="473"/>
    </row>
    <row r="9" spans="1:11" s="3" customFormat="1" ht="14.1" customHeight="1">
      <c r="A9" s="89" t="s">
        <v>84</v>
      </c>
      <c r="B9" s="85">
        <v>306.13</v>
      </c>
      <c r="C9" s="85">
        <v>312.22000000000003</v>
      </c>
      <c r="D9" s="85">
        <v>329.02</v>
      </c>
      <c r="E9" s="85">
        <v>343.27</v>
      </c>
      <c r="F9" s="85">
        <v>353.69</v>
      </c>
      <c r="G9" s="85">
        <v>363.97</v>
      </c>
      <c r="H9" s="86">
        <v>361.82</v>
      </c>
      <c r="I9" s="86">
        <v>364.24</v>
      </c>
      <c r="J9" s="86">
        <v>366.09</v>
      </c>
      <c r="K9" s="86">
        <v>370.5</v>
      </c>
    </row>
    <row r="10" spans="1:11" s="3" customFormat="1" ht="14.1" customHeight="1">
      <c r="A10" s="89"/>
      <c r="B10" s="472"/>
      <c r="C10" s="472"/>
      <c r="D10" s="472"/>
      <c r="E10" s="472"/>
      <c r="F10" s="472"/>
      <c r="G10" s="472"/>
      <c r="H10" s="473"/>
      <c r="I10" s="473"/>
      <c r="J10" s="473"/>
      <c r="K10" s="473"/>
    </row>
    <row r="11" spans="1:11" ht="14.1" customHeight="1">
      <c r="A11" s="459" t="s">
        <v>85</v>
      </c>
      <c r="B11" s="472">
        <v>298.7</v>
      </c>
      <c r="C11" s="472">
        <v>300.73</v>
      </c>
      <c r="D11" s="472">
        <v>316.22000000000003</v>
      </c>
      <c r="E11" s="472">
        <v>330.58</v>
      </c>
      <c r="F11" s="472">
        <v>340.63</v>
      </c>
      <c r="G11" s="472">
        <v>353.04</v>
      </c>
      <c r="H11" s="473">
        <v>349.39</v>
      </c>
      <c r="I11" s="473">
        <v>348.09</v>
      </c>
      <c r="J11" s="473">
        <v>357.91</v>
      </c>
      <c r="K11" s="473">
        <v>355.64</v>
      </c>
    </row>
    <row r="12" spans="1:11" ht="14.1" customHeight="1">
      <c r="A12" s="459" t="s">
        <v>86</v>
      </c>
      <c r="B12" s="472">
        <v>311.94</v>
      </c>
      <c r="C12" s="472">
        <v>317.13</v>
      </c>
      <c r="D12" s="472">
        <v>329.35</v>
      </c>
      <c r="E12" s="472">
        <v>347.87</v>
      </c>
      <c r="F12" s="472">
        <v>363.8</v>
      </c>
      <c r="G12" s="472">
        <v>373.33</v>
      </c>
      <c r="H12" s="473">
        <v>371.02</v>
      </c>
      <c r="I12" s="473">
        <v>377.13</v>
      </c>
      <c r="J12" s="473">
        <v>374.72</v>
      </c>
      <c r="K12" s="473">
        <v>376.76</v>
      </c>
    </row>
    <row r="13" spans="1:11" ht="14.1" customHeight="1">
      <c r="A13" s="459" t="s">
        <v>87</v>
      </c>
      <c r="B13" s="472">
        <v>301.56</v>
      </c>
      <c r="C13" s="472">
        <v>317.02</v>
      </c>
      <c r="D13" s="472">
        <v>335.05</v>
      </c>
      <c r="E13" s="472">
        <v>352.81</v>
      </c>
      <c r="F13" s="472">
        <v>366.15</v>
      </c>
      <c r="G13" s="472">
        <v>377.18</v>
      </c>
      <c r="H13" s="473">
        <v>378.75</v>
      </c>
      <c r="I13" s="473">
        <v>381.42</v>
      </c>
      <c r="J13" s="473">
        <v>382.7</v>
      </c>
      <c r="K13" s="473">
        <v>386.57</v>
      </c>
    </row>
    <row r="14" spans="1:11" ht="14.1" customHeight="1">
      <c r="A14" s="459" t="s">
        <v>88</v>
      </c>
      <c r="B14" s="472">
        <v>310</v>
      </c>
      <c r="C14" s="472">
        <v>324.37</v>
      </c>
      <c r="D14" s="472">
        <v>336.41</v>
      </c>
      <c r="E14" s="472">
        <v>356.8</v>
      </c>
      <c r="F14" s="472">
        <v>365.53</v>
      </c>
      <c r="G14" s="472">
        <v>373.79</v>
      </c>
      <c r="H14" s="473">
        <v>377.86</v>
      </c>
      <c r="I14" s="473">
        <v>381.17</v>
      </c>
      <c r="J14" s="473">
        <v>384.56</v>
      </c>
      <c r="K14" s="473">
        <v>389.32</v>
      </c>
    </row>
    <row r="15" spans="1:11" ht="14.1" customHeight="1">
      <c r="A15" s="459" t="s">
        <v>89</v>
      </c>
      <c r="B15" s="472">
        <v>339.02</v>
      </c>
      <c r="C15" s="472">
        <v>356.25</v>
      </c>
      <c r="D15" s="472">
        <v>378.41</v>
      </c>
      <c r="E15" s="472">
        <v>386.08</v>
      </c>
      <c r="F15" s="472">
        <v>391.67</v>
      </c>
      <c r="G15" s="472">
        <v>401.23</v>
      </c>
      <c r="H15" s="473">
        <v>400</v>
      </c>
      <c r="I15" s="473">
        <v>403.69</v>
      </c>
      <c r="J15" s="473">
        <v>407.48</v>
      </c>
      <c r="K15" s="473">
        <v>407.29</v>
      </c>
    </row>
    <row r="16" spans="1:11" ht="14.1" customHeight="1">
      <c r="A16" s="459" t="s">
        <v>90</v>
      </c>
      <c r="B16" s="472">
        <v>343.62</v>
      </c>
      <c r="C16" s="472">
        <v>356.68</v>
      </c>
      <c r="D16" s="472">
        <v>379.3</v>
      </c>
      <c r="E16" s="472">
        <v>394.67</v>
      </c>
      <c r="F16" s="472">
        <v>402.81</v>
      </c>
      <c r="G16" s="472">
        <v>410.45</v>
      </c>
      <c r="H16" s="473">
        <v>417.19</v>
      </c>
      <c r="I16" s="473">
        <v>422.61</v>
      </c>
      <c r="J16" s="473">
        <v>427.84</v>
      </c>
      <c r="K16" s="473">
        <v>433.07</v>
      </c>
    </row>
    <row r="17" spans="1:11" ht="14.1" customHeight="1">
      <c r="A17" s="459" t="s">
        <v>91</v>
      </c>
      <c r="B17" s="472">
        <v>296.14999999999998</v>
      </c>
      <c r="C17" s="472">
        <v>296.52</v>
      </c>
      <c r="D17" s="472">
        <v>315.32</v>
      </c>
      <c r="E17" s="472">
        <v>325.56</v>
      </c>
      <c r="F17" s="472">
        <v>333.65</v>
      </c>
      <c r="G17" s="472">
        <v>344.36</v>
      </c>
      <c r="H17" s="473">
        <v>338.82</v>
      </c>
      <c r="I17" s="473">
        <v>339.57</v>
      </c>
      <c r="J17" s="473">
        <v>340.32</v>
      </c>
      <c r="K17" s="473">
        <v>348.68</v>
      </c>
    </row>
    <row r="18" spans="1:11" ht="14.1" customHeight="1">
      <c r="A18" s="459"/>
      <c r="B18" s="472"/>
      <c r="C18" s="472"/>
      <c r="D18" s="472"/>
      <c r="E18" s="472"/>
      <c r="F18" s="472"/>
      <c r="G18" s="472"/>
      <c r="H18" s="473"/>
      <c r="I18" s="473"/>
      <c r="J18" s="473"/>
      <c r="K18" s="473"/>
    </row>
    <row r="19" spans="1:11" s="3" customFormat="1" ht="14.1" customHeight="1">
      <c r="A19" s="89" t="s">
        <v>92</v>
      </c>
      <c r="B19" s="85">
        <v>329.37</v>
      </c>
      <c r="C19" s="85">
        <v>342.16</v>
      </c>
      <c r="D19" s="85">
        <v>358.74</v>
      </c>
      <c r="E19" s="85">
        <v>363.66</v>
      </c>
      <c r="F19" s="85">
        <v>373.62</v>
      </c>
      <c r="G19" s="85">
        <v>377.95</v>
      </c>
      <c r="H19" s="86">
        <v>380.58</v>
      </c>
      <c r="I19" s="86">
        <v>381.88</v>
      </c>
      <c r="J19" s="86">
        <v>381.68</v>
      </c>
      <c r="K19" s="86">
        <v>388.34</v>
      </c>
    </row>
    <row r="20" spans="1:11" s="3" customFormat="1" ht="14.1" customHeight="1">
      <c r="A20" s="89"/>
      <c r="B20" s="472"/>
      <c r="C20" s="472"/>
      <c r="D20" s="472"/>
      <c r="E20" s="472"/>
      <c r="F20" s="472"/>
      <c r="G20" s="472"/>
      <c r="H20" s="473"/>
      <c r="I20" s="473"/>
      <c r="J20" s="473"/>
      <c r="K20" s="473"/>
    </row>
    <row r="21" spans="1:11" ht="14.1" customHeight="1">
      <c r="A21" s="459" t="s">
        <v>93</v>
      </c>
      <c r="B21" s="472">
        <v>328.56</v>
      </c>
      <c r="C21" s="472">
        <v>338.81</v>
      </c>
      <c r="D21" s="472">
        <v>352.43</v>
      </c>
      <c r="E21" s="472">
        <v>362.91</v>
      </c>
      <c r="F21" s="472">
        <v>370.34</v>
      </c>
      <c r="G21" s="472">
        <v>374.1</v>
      </c>
      <c r="H21" s="473">
        <v>375.74</v>
      </c>
      <c r="I21" s="473">
        <v>370.34</v>
      </c>
      <c r="J21" s="473">
        <v>377.46</v>
      </c>
      <c r="K21" s="473">
        <v>388.65</v>
      </c>
    </row>
    <row r="22" spans="1:11" ht="14.1" customHeight="1">
      <c r="A22" s="459" t="s">
        <v>94</v>
      </c>
      <c r="B22" s="472">
        <v>355.94</v>
      </c>
      <c r="C22" s="472">
        <v>364.21</v>
      </c>
      <c r="D22" s="472">
        <v>369.58</v>
      </c>
      <c r="E22" s="472">
        <v>384.03</v>
      </c>
      <c r="F22" s="472">
        <v>394.38</v>
      </c>
      <c r="G22" s="472">
        <v>394.06</v>
      </c>
      <c r="H22" s="473">
        <v>395.99</v>
      </c>
      <c r="I22" s="473">
        <v>393.26</v>
      </c>
      <c r="J22" s="473">
        <v>396.15</v>
      </c>
      <c r="K22" s="473">
        <v>405.38</v>
      </c>
    </row>
    <row r="23" spans="1:11" ht="14.1" customHeight="1">
      <c r="A23" s="459" t="s">
        <v>95</v>
      </c>
      <c r="B23" s="472">
        <v>331.7</v>
      </c>
      <c r="C23" s="472">
        <v>345.67</v>
      </c>
      <c r="D23" s="472">
        <v>360.05</v>
      </c>
      <c r="E23" s="472">
        <v>371.57</v>
      </c>
      <c r="F23" s="472">
        <v>384.07</v>
      </c>
      <c r="G23" s="472">
        <v>388.07</v>
      </c>
      <c r="H23" s="473">
        <v>396.9</v>
      </c>
      <c r="I23" s="473">
        <v>391.99</v>
      </c>
      <c r="J23" s="473">
        <v>389.62</v>
      </c>
      <c r="K23" s="473">
        <v>396.08</v>
      </c>
    </row>
    <row r="24" spans="1:11" ht="14.1" customHeight="1">
      <c r="A24" s="459" t="s">
        <v>96</v>
      </c>
      <c r="B24" s="472">
        <v>334.5</v>
      </c>
      <c r="C24" s="472">
        <v>348.91</v>
      </c>
      <c r="D24" s="472">
        <v>367.67</v>
      </c>
      <c r="E24" s="472">
        <v>353.95</v>
      </c>
      <c r="F24" s="472">
        <v>364.96</v>
      </c>
      <c r="G24" s="472">
        <v>373.88</v>
      </c>
      <c r="H24" s="473">
        <v>373.49</v>
      </c>
      <c r="I24" s="473">
        <v>372.95</v>
      </c>
      <c r="J24" s="473">
        <v>376.05</v>
      </c>
      <c r="K24" s="473">
        <v>375.66</v>
      </c>
    </row>
    <row r="25" spans="1:11" ht="14.1" customHeight="1">
      <c r="A25" s="459" t="s">
        <v>97</v>
      </c>
      <c r="B25" s="472">
        <v>359.83</v>
      </c>
      <c r="C25" s="472">
        <v>391.75</v>
      </c>
      <c r="D25" s="472">
        <v>397.06</v>
      </c>
      <c r="E25" s="472">
        <v>410.26</v>
      </c>
      <c r="F25" s="472">
        <v>417.29</v>
      </c>
      <c r="G25" s="472">
        <v>414.85</v>
      </c>
      <c r="H25" s="473">
        <v>417</v>
      </c>
      <c r="I25" s="473">
        <v>423.82</v>
      </c>
      <c r="J25" s="473">
        <v>432.07</v>
      </c>
      <c r="K25" s="473">
        <v>437.95</v>
      </c>
    </row>
    <row r="26" spans="1:11" ht="14.1" customHeight="1">
      <c r="A26" s="459" t="s">
        <v>98</v>
      </c>
      <c r="B26" s="472">
        <v>313.48</v>
      </c>
      <c r="C26" s="472">
        <v>324.72000000000003</v>
      </c>
      <c r="D26" s="472">
        <v>354.31</v>
      </c>
      <c r="E26" s="472">
        <v>354.15</v>
      </c>
      <c r="F26" s="472">
        <v>368.82</v>
      </c>
      <c r="G26" s="472">
        <v>377.03</v>
      </c>
      <c r="H26" s="473">
        <v>377.75</v>
      </c>
      <c r="I26" s="473">
        <v>393.62</v>
      </c>
      <c r="J26" s="473">
        <v>382.85</v>
      </c>
      <c r="K26" s="473">
        <v>393.54</v>
      </c>
    </row>
    <row r="27" spans="1:11" ht="14.1" customHeight="1">
      <c r="A27" s="459" t="s">
        <v>99</v>
      </c>
      <c r="B27" s="472">
        <v>323.26</v>
      </c>
      <c r="C27" s="472">
        <v>338.7</v>
      </c>
      <c r="D27" s="472">
        <v>360.49</v>
      </c>
      <c r="E27" s="472">
        <v>359.45</v>
      </c>
      <c r="F27" s="472">
        <v>372.67</v>
      </c>
      <c r="G27" s="472">
        <v>366.91</v>
      </c>
      <c r="H27" s="473">
        <v>368.09</v>
      </c>
      <c r="I27" s="473">
        <v>365.66</v>
      </c>
      <c r="J27" s="473">
        <v>369.42</v>
      </c>
      <c r="K27" s="473">
        <v>383.31</v>
      </c>
    </row>
    <row r="28" spans="1:11" ht="14.1" customHeight="1">
      <c r="A28" s="459" t="s">
        <v>100</v>
      </c>
      <c r="B28" s="472">
        <v>317.02</v>
      </c>
      <c r="C28" s="472">
        <v>331.03</v>
      </c>
      <c r="D28" s="472">
        <v>344.3</v>
      </c>
      <c r="E28" s="472">
        <v>352.93</v>
      </c>
      <c r="F28" s="472">
        <v>363.93</v>
      </c>
      <c r="G28" s="472">
        <v>376.06</v>
      </c>
      <c r="H28" s="473">
        <v>379.15</v>
      </c>
      <c r="I28" s="473">
        <v>379.48</v>
      </c>
      <c r="J28" s="473">
        <v>378.42</v>
      </c>
      <c r="K28" s="473">
        <v>382</v>
      </c>
    </row>
    <row r="29" spans="1:11" ht="14.1" customHeight="1">
      <c r="A29" s="459" t="s">
        <v>101</v>
      </c>
      <c r="B29" s="472">
        <v>339.01</v>
      </c>
      <c r="C29" s="472">
        <v>350.67</v>
      </c>
      <c r="D29" s="472">
        <v>365.1</v>
      </c>
      <c r="E29" s="472">
        <v>365.4</v>
      </c>
      <c r="F29" s="472">
        <v>369.58</v>
      </c>
      <c r="G29" s="472">
        <v>363.53</v>
      </c>
      <c r="H29" s="473">
        <v>366.22</v>
      </c>
      <c r="I29" s="473">
        <v>363.75</v>
      </c>
      <c r="J29" s="473">
        <v>372.94</v>
      </c>
      <c r="K29" s="473">
        <v>372.2</v>
      </c>
    </row>
    <row r="30" spans="1:11" ht="14.1" customHeight="1">
      <c r="A30" s="459" t="s">
        <v>102</v>
      </c>
      <c r="B30" s="472">
        <v>341.4</v>
      </c>
      <c r="C30" s="472">
        <v>353.72</v>
      </c>
      <c r="D30" s="472">
        <v>368.24</v>
      </c>
      <c r="E30" s="472">
        <v>373.16</v>
      </c>
      <c r="F30" s="472">
        <v>372.35</v>
      </c>
      <c r="G30" s="472">
        <v>380.59</v>
      </c>
      <c r="H30" s="473">
        <v>382.87</v>
      </c>
      <c r="I30" s="473">
        <v>386.54</v>
      </c>
      <c r="J30" s="473">
        <v>391.47</v>
      </c>
      <c r="K30" s="473">
        <v>401.47</v>
      </c>
    </row>
    <row r="31" spans="1:11" ht="14.1" customHeight="1">
      <c r="A31" s="459" t="s">
        <v>103</v>
      </c>
      <c r="B31" s="472">
        <v>342.96</v>
      </c>
      <c r="C31" s="472">
        <v>332.68</v>
      </c>
      <c r="D31" s="472">
        <v>345.14</v>
      </c>
      <c r="E31" s="472">
        <v>359.22</v>
      </c>
      <c r="F31" s="472">
        <v>370.19</v>
      </c>
      <c r="G31" s="472">
        <v>375.33</v>
      </c>
      <c r="H31" s="473">
        <v>376.81</v>
      </c>
      <c r="I31" s="473">
        <v>369.73</v>
      </c>
      <c r="J31" s="473">
        <v>361.95</v>
      </c>
      <c r="K31" s="473">
        <v>364.05</v>
      </c>
    </row>
    <row r="32" spans="1:11" ht="14.1" customHeight="1" thickBot="1">
      <c r="A32" s="461" t="s">
        <v>104</v>
      </c>
      <c r="B32" s="474">
        <v>309.93</v>
      </c>
      <c r="C32" s="474">
        <v>323.3</v>
      </c>
      <c r="D32" s="474">
        <v>333.47</v>
      </c>
      <c r="E32" s="474">
        <v>347.5</v>
      </c>
      <c r="F32" s="474">
        <v>357.75</v>
      </c>
      <c r="G32" s="474">
        <v>369.07</v>
      </c>
      <c r="H32" s="475">
        <v>370.55</v>
      </c>
      <c r="I32" s="475">
        <v>371.78</v>
      </c>
      <c r="J32" s="475">
        <v>358.41</v>
      </c>
      <c r="K32" s="475">
        <v>357.69</v>
      </c>
    </row>
    <row r="33" spans="1:9">
      <c r="A33" s="465"/>
      <c r="B33" s="465"/>
      <c r="C33" s="465"/>
      <c r="D33" s="465"/>
      <c r="I33"/>
    </row>
    <row r="34" spans="1:9">
      <c r="I34"/>
    </row>
    <row r="35" spans="1:9">
      <c r="I35"/>
    </row>
    <row r="36" spans="1:9">
      <c r="I36"/>
    </row>
  </sheetData>
  <mergeCells count="4">
    <mergeCell ref="A5:A6"/>
    <mergeCell ref="B5:J5"/>
    <mergeCell ref="A1:K1"/>
    <mergeCell ref="A3:K3"/>
  </mergeCells>
  <phoneticPr fontId="19" type="noConversion"/>
  <printOptions horizontalCentered="1"/>
  <pageMargins left="0.78740157480314965" right="0.78740157480314965" top="0.59055118110236227" bottom="0.98425196850393704" header="0" footer="0"/>
  <pageSetup paperSize="9" scale="61" orientation="landscape" r:id="rId1"/>
  <headerFooter alignWithMargins="0">
    <oddFooter>&amp;C&amp;A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transitionEvaluation="1" codeName="Hoja68">
    <pageSetUpPr fitToPage="1"/>
  </sheetPr>
  <dimension ref="B1:I32"/>
  <sheetViews>
    <sheetView showGridLines="0" view="pageBreakPreview" zoomScale="75" zoomScaleNormal="75" zoomScaleSheetLayoutView="75" workbookViewId="0">
      <selection activeCell="J49" sqref="J49"/>
    </sheetView>
  </sheetViews>
  <sheetFormatPr baseColWidth="10" defaultColWidth="19.140625" defaultRowHeight="12.75"/>
  <cols>
    <col min="1" max="1" width="19.140625" style="44"/>
    <col min="2" max="2" width="46.42578125" style="44" customWidth="1"/>
    <col min="3" max="3" width="15.5703125" style="44" customWidth="1"/>
    <col min="4" max="8" width="11.28515625" style="44" customWidth="1"/>
    <col min="9" max="9" width="21.28515625" style="44" customWidth="1"/>
    <col min="10" max="16384" width="19.140625" style="44"/>
  </cols>
  <sheetData>
    <row r="1" spans="2:9" s="43" customFormat="1" ht="18">
      <c r="B1" s="1032" t="s">
        <v>440</v>
      </c>
      <c r="C1" s="1032"/>
      <c r="D1" s="1032"/>
      <c r="E1" s="1032"/>
      <c r="F1" s="1032"/>
      <c r="G1" s="1032"/>
      <c r="H1" s="1032"/>
      <c r="I1" s="1032"/>
    </row>
    <row r="2" spans="2:9">
      <c r="B2" s="275"/>
      <c r="C2" s="275"/>
      <c r="D2" s="275"/>
      <c r="E2" s="275"/>
      <c r="F2" s="275"/>
      <c r="G2" s="275"/>
      <c r="H2" s="275"/>
      <c r="I2" s="275"/>
    </row>
    <row r="3" spans="2:9" ht="20.25" customHeight="1">
      <c r="B3" s="1033" t="s">
        <v>651</v>
      </c>
      <c r="C3" s="1033"/>
      <c r="D3" s="1033"/>
      <c r="E3" s="1033"/>
      <c r="F3" s="1033"/>
      <c r="G3" s="1033"/>
      <c r="H3" s="1033"/>
      <c r="I3" s="1033"/>
    </row>
    <row r="4" spans="2:9" ht="14.25" customHeight="1" thickBot="1">
      <c r="B4" s="138"/>
      <c r="C4" s="138"/>
      <c r="D4" s="139"/>
      <c r="E4" s="139"/>
      <c r="F4" s="139"/>
      <c r="G4" s="139"/>
      <c r="H4" s="139"/>
      <c r="I4" s="139"/>
    </row>
    <row r="5" spans="2:9" ht="53.25" customHeight="1" thickBot="1">
      <c r="B5" s="1034" t="s">
        <v>652</v>
      </c>
      <c r="C5" s="1035"/>
      <c r="D5" s="189">
        <v>2010</v>
      </c>
      <c r="E5" s="189">
        <v>2011</v>
      </c>
      <c r="F5" s="189">
        <v>2012</v>
      </c>
      <c r="G5" s="432">
        <v>2013</v>
      </c>
      <c r="H5" s="432">
        <v>2014</v>
      </c>
      <c r="I5" s="288" t="s">
        <v>795</v>
      </c>
    </row>
    <row r="6" spans="2:9" ht="27" customHeight="1">
      <c r="B6" s="276" t="s">
        <v>653</v>
      </c>
      <c r="C6" s="277"/>
      <c r="D6" s="280">
        <v>413320.72000000475</v>
      </c>
      <c r="E6" s="280">
        <v>415025.23000000574</v>
      </c>
      <c r="F6" s="280">
        <v>427084.19999999506</v>
      </c>
      <c r="G6" s="280">
        <v>418984.03000000201</v>
      </c>
      <c r="H6" s="280">
        <v>417135.23999999079</v>
      </c>
      <c r="I6" s="289">
        <v>418309.88399999973</v>
      </c>
    </row>
    <row r="7" spans="2:9" ht="15" customHeight="1">
      <c r="B7" s="273" t="s">
        <v>654</v>
      </c>
      <c r="C7" s="278"/>
      <c r="D7" s="281">
        <v>8043</v>
      </c>
      <c r="E7" s="281">
        <v>7991</v>
      </c>
      <c r="F7" s="281">
        <v>8499</v>
      </c>
      <c r="G7" s="281">
        <v>8501</v>
      </c>
      <c r="H7" s="281">
        <v>8536</v>
      </c>
      <c r="I7" s="290">
        <v>8314</v>
      </c>
    </row>
    <row r="8" spans="2:9" ht="15" customHeight="1">
      <c r="B8" s="271"/>
      <c r="C8" s="272"/>
      <c r="D8" s="282"/>
      <c r="E8" s="282"/>
      <c r="F8" s="282"/>
      <c r="G8" s="282"/>
      <c r="H8" s="282"/>
      <c r="I8" s="291"/>
    </row>
    <row r="9" spans="2:9" ht="15" customHeight="1">
      <c r="B9" s="273" t="s">
        <v>655</v>
      </c>
      <c r="C9" s="272"/>
      <c r="D9" s="282"/>
      <c r="E9" s="282"/>
      <c r="F9" s="282"/>
      <c r="G9" s="282"/>
      <c r="H9" s="282"/>
      <c r="I9" s="291"/>
    </row>
    <row r="10" spans="2:9" s="274" customFormat="1" ht="15" customHeight="1">
      <c r="B10" s="279" t="s">
        <v>681</v>
      </c>
      <c r="C10" s="272" t="s">
        <v>667</v>
      </c>
      <c r="D10" s="282">
        <v>43.994845790212921</v>
      </c>
      <c r="E10" s="282">
        <v>43.461120603920406</v>
      </c>
      <c r="F10" s="282">
        <v>45.991884377132607</v>
      </c>
      <c r="G10" s="282">
        <v>48.758041227490097</v>
      </c>
      <c r="H10" s="282">
        <v>48</v>
      </c>
      <c r="I10" s="291">
        <v>46</v>
      </c>
    </row>
    <row r="11" spans="2:9" s="274" customFormat="1" ht="15" customHeight="1">
      <c r="B11" s="279" t="s">
        <v>682</v>
      </c>
      <c r="C11" s="272" t="s">
        <v>668</v>
      </c>
      <c r="D11" s="282">
        <v>31.641177121243423</v>
      </c>
      <c r="E11" s="282">
        <v>31.127374540819591</v>
      </c>
      <c r="F11" s="282">
        <v>30.10153716737863</v>
      </c>
      <c r="G11" s="282">
        <v>30.361811414387201</v>
      </c>
      <c r="H11" s="282">
        <v>29.3</v>
      </c>
      <c r="I11" s="291">
        <v>30.5</v>
      </c>
    </row>
    <row r="12" spans="2:9" s="274" customFormat="1" ht="15" customHeight="1">
      <c r="B12" s="271" t="s">
        <v>368</v>
      </c>
      <c r="C12" s="272" t="s">
        <v>669</v>
      </c>
      <c r="D12" s="282">
        <v>1.5491011309570732</v>
      </c>
      <c r="E12" s="282">
        <v>1.5862988233269306</v>
      </c>
      <c r="F12" s="282">
        <v>1.5310788949813847</v>
      </c>
      <c r="G12" s="282">
        <v>1.49992392430804</v>
      </c>
      <c r="H12" s="282">
        <v>1.5</v>
      </c>
      <c r="I12" s="291">
        <v>1.5</v>
      </c>
    </row>
    <row r="13" spans="2:9" s="274" customFormat="1" ht="15" customHeight="1">
      <c r="B13" s="279" t="s">
        <v>680</v>
      </c>
      <c r="C13" s="272" t="s">
        <v>670</v>
      </c>
      <c r="D13" s="282">
        <v>1.0754325065048738</v>
      </c>
      <c r="E13" s="282">
        <v>1.1105539668034068</v>
      </c>
      <c r="F13" s="282">
        <v>1.1029679552650382</v>
      </c>
      <c r="G13" s="282">
        <v>1.07606728733789</v>
      </c>
      <c r="H13" s="282">
        <v>1.1000000000000001</v>
      </c>
      <c r="I13" s="291">
        <v>1.1000000000000001</v>
      </c>
    </row>
    <row r="14" spans="2:9" s="274" customFormat="1" ht="15" customHeight="1">
      <c r="B14" s="271"/>
      <c r="C14" s="272"/>
      <c r="D14" s="282"/>
      <c r="E14" s="282"/>
      <c r="F14" s="282"/>
      <c r="G14" s="282"/>
      <c r="H14" s="282"/>
      <c r="I14" s="291"/>
    </row>
    <row r="15" spans="2:9" s="274" customFormat="1" ht="15" customHeight="1">
      <c r="B15" s="273" t="s">
        <v>656</v>
      </c>
      <c r="C15" s="272"/>
      <c r="D15" s="282"/>
      <c r="E15" s="282"/>
      <c r="F15" s="282"/>
      <c r="G15" s="282"/>
      <c r="H15" s="282"/>
      <c r="I15" s="291"/>
    </row>
    <row r="16" spans="2:9" s="274" customFormat="1" ht="15" customHeight="1">
      <c r="B16" s="271" t="s">
        <v>657</v>
      </c>
      <c r="C16" s="272" t="s">
        <v>671</v>
      </c>
      <c r="D16" s="281">
        <v>59607.984432996149</v>
      </c>
      <c r="E16" s="281">
        <v>60784.156232430549</v>
      </c>
      <c r="F16" s="281">
        <v>60743.176136068236</v>
      </c>
      <c r="G16" s="281">
        <v>63842.407321746701</v>
      </c>
      <c r="H16" s="281">
        <v>63746.864929137082</v>
      </c>
      <c r="I16" s="290">
        <v>61744.917810475759</v>
      </c>
    </row>
    <row r="17" spans="2:9" s="274" customFormat="1" ht="15" customHeight="1">
      <c r="B17" s="271" t="s">
        <v>658</v>
      </c>
      <c r="C17" s="272" t="s">
        <v>672</v>
      </c>
      <c r="D17" s="281">
        <v>32513.041251718172</v>
      </c>
      <c r="E17" s="281">
        <v>34181.463349974758</v>
      </c>
      <c r="F17" s="281">
        <v>35658.286689486878</v>
      </c>
      <c r="G17" s="281">
        <v>37543.499388508797</v>
      </c>
      <c r="H17" s="281">
        <v>37702.142733446235</v>
      </c>
      <c r="I17" s="290">
        <v>35519.686682626976</v>
      </c>
    </row>
    <row r="18" spans="2:9" s="274" customFormat="1" ht="15" customHeight="1">
      <c r="B18" s="271" t="s">
        <v>659</v>
      </c>
      <c r="C18" s="272" t="s">
        <v>673</v>
      </c>
      <c r="D18" s="281">
        <v>12985.089673752465</v>
      </c>
      <c r="E18" s="281">
        <v>12769.313408994276</v>
      </c>
      <c r="F18" s="281">
        <v>11908.006692778717</v>
      </c>
      <c r="G18" s="281">
        <v>12190.645198242901</v>
      </c>
      <c r="H18" s="281">
        <v>12544.118581158758</v>
      </c>
      <c r="I18" s="290">
        <v>12479.43471098543</v>
      </c>
    </row>
    <row r="19" spans="2:9" s="274" customFormat="1" ht="15" customHeight="1">
      <c r="B19" s="271" t="s">
        <v>660</v>
      </c>
      <c r="C19" s="272" t="s">
        <v>674</v>
      </c>
      <c r="D19" s="281">
        <v>40080.032855030593</v>
      </c>
      <c r="E19" s="281">
        <v>39372.006291449943</v>
      </c>
      <c r="F19" s="281">
        <v>36992.896139360266</v>
      </c>
      <c r="G19" s="281">
        <v>38489.553131481</v>
      </c>
      <c r="H19" s="281">
        <v>38588.840776849742</v>
      </c>
      <c r="I19" s="290">
        <v>38704.665838834306</v>
      </c>
    </row>
    <row r="20" spans="2:9" s="274" customFormat="1" ht="15" customHeight="1">
      <c r="B20" s="271" t="s">
        <v>661</v>
      </c>
      <c r="C20" s="272" t="s">
        <v>675</v>
      </c>
      <c r="D20" s="281">
        <v>36217.652793489011</v>
      </c>
      <c r="E20" s="281">
        <v>35766.028431549777</v>
      </c>
      <c r="F20" s="281">
        <v>33106.6076973854</v>
      </c>
      <c r="G20" s="281">
        <v>34578.213200099803</v>
      </c>
      <c r="H20" s="281">
        <v>33325.329178476859</v>
      </c>
      <c r="I20" s="290">
        <v>34598.766260200166</v>
      </c>
    </row>
    <row r="21" spans="2:9" s="274" customFormat="1" ht="15" customHeight="1">
      <c r="B21" s="271" t="s">
        <v>662</v>
      </c>
      <c r="C21" s="272" t="s">
        <v>676</v>
      </c>
      <c r="D21" s="281">
        <v>27243.982244720137</v>
      </c>
      <c r="E21" s="281">
        <v>26965.826536257988</v>
      </c>
      <c r="F21" s="281">
        <v>24437.601182276459</v>
      </c>
      <c r="G21" s="281">
        <v>25853.0410203393</v>
      </c>
      <c r="H21" s="281">
        <v>24087.165723646034</v>
      </c>
      <c r="I21" s="290">
        <v>25717.523341447981</v>
      </c>
    </row>
    <row r="22" spans="2:9" s="274" customFormat="1" ht="15" customHeight="1">
      <c r="B22" s="271"/>
      <c r="C22" s="272"/>
      <c r="D22" s="281"/>
      <c r="E22" s="281"/>
      <c r="F22" s="281"/>
      <c r="G22" s="281"/>
      <c r="H22" s="281"/>
      <c r="I22" s="290"/>
    </row>
    <row r="23" spans="2:9" s="274" customFormat="1" ht="15" customHeight="1">
      <c r="B23" s="273" t="s">
        <v>663</v>
      </c>
      <c r="C23" s="287"/>
      <c r="D23" s="283"/>
      <c r="E23" s="283"/>
      <c r="F23" s="283"/>
      <c r="G23" s="283"/>
      <c r="H23" s="283"/>
      <c r="I23" s="292"/>
    </row>
    <row r="24" spans="2:9" s="274" customFormat="1" ht="15" customHeight="1">
      <c r="B24" s="271" t="s">
        <v>664</v>
      </c>
      <c r="C24" s="272" t="s">
        <v>677</v>
      </c>
      <c r="D24" s="283">
        <v>23379.785909208422</v>
      </c>
      <c r="E24" s="283">
        <v>22546.841683043047</v>
      </c>
      <c r="F24" s="283">
        <v>21623.05796644654</v>
      </c>
      <c r="G24" s="283">
        <v>23053.311331140801</v>
      </c>
      <c r="H24" s="283">
        <v>22152.758802770681</v>
      </c>
      <c r="I24" s="292">
        <v>22551.151138521898</v>
      </c>
    </row>
    <row r="25" spans="2:9" s="274" customFormat="1" ht="15" customHeight="1">
      <c r="B25" s="271" t="s">
        <v>665</v>
      </c>
      <c r="C25" s="272" t="s">
        <v>678</v>
      </c>
      <c r="D25" s="283">
        <v>25333.047011255345</v>
      </c>
      <c r="E25" s="283">
        <v>24281.419311729449</v>
      </c>
      <c r="F25" s="283">
        <v>22156.220464631915</v>
      </c>
      <c r="G25" s="283">
        <v>24025.487369194001</v>
      </c>
      <c r="H25" s="283">
        <v>22000.195789398564</v>
      </c>
      <c r="I25" s="292">
        <v>23559.273989241854</v>
      </c>
    </row>
    <row r="26" spans="2:9" s="274" customFormat="1" ht="15" customHeight="1" thickBot="1">
      <c r="B26" s="286" t="s">
        <v>666</v>
      </c>
      <c r="C26" s="284" t="s">
        <v>679</v>
      </c>
      <c r="D26" s="285">
        <v>0.35852929917332593</v>
      </c>
      <c r="E26" s="285">
        <v>0.35702352117268527</v>
      </c>
      <c r="F26" s="285">
        <v>0.35968670670293879</v>
      </c>
      <c r="G26" s="285">
        <v>0.35255278020576702</v>
      </c>
      <c r="H26" s="285">
        <v>0.376413943699628</v>
      </c>
      <c r="I26" s="293">
        <v>0.3608412501908691</v>
      </c>
    </row>
    <row r="27" spans="2:9" ht="6.75" customHeight="1"/>
    <row r="28" spans="2:9" ht="15" customHeight="1">
      <c r="B28" s="1031" t="s">
        <v>796</v>
      </c>
      <c r="C28" s="1031"/>
    </row>
    <row r="29" spans="2:9" ht="15" customHeight="1">
      <c r="B29" s="1036" t="s">
        <v>728</v>
      </c>
      <c r="C29" s="1037"/>
      <c r="D29" s="1037"/>
      <c r="E29" s="1037"/>
      <c r="F29" s="1037"/>
      <c r="G29" s="431"/>
      <c r="H29" s="718"/>
    </row>
    <row r="30" spans="2:9" ht="15" customHeight="1">
      <c r="B30" s="294" t="s">
        <v>683</v>
      </c>
    </row>
    <row r="31" spans="2:9" ht="15" customHeight="1">
      <c r="B31" s="294" t="s">
        <v>684</v>
      </c>
    </row>
    <row r="32" spans="2:9" ht="15" customHeight="1"/>
  </sheetData>
  <mergeCells count="5">
    <mergeCell ref="B28:C28"/>
    <mergeCell ref="B1:I1"/>
    <mergeCell ref="B3:I3"/>
    <mergeCell ref="B5:C5"/>
    <mergeCell ref="B29:F29"/>
  </mergeCells>
  <phoneticPr fontId="19" type="noConversion"/>
  <hyperlinks>
    <hyperlink ref="B29" r:id="rId1"/>
  </hyperlinks>
  <printOptions horizontalCentered="1"/>
  <pageMargins left="0.78740157480314965" right="0.78740157480314965" top="0.59055118110236227" bottom="0.98425196850393704" header="0" footer="0"/>
  <pageSetup paperSize="9" scale="48" orientation="portrait" r:id="rId2"/>
  <headerFooter alignWithMargins="0">
    <oddFooter>&amp;A</oddFooter>
  </headerFooter>
  <drawing r:id="rId3"/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31">
    <tabColor rgb="FF92D050"/>
  </sheetPr>
  <dimension ref="E4:F21"/>
  <sheetViews>
    <sheetView workbookViewId="0">
      <selection activeCell="E4" sqref="E4:F21"/>
    </sheetView>
  </sheetViews>
  <sheetFormatPr baseColWidth="10" defaultRowHeight="12.75"/>
  <sheetData>
    <row r="4" spans="5:6">
      <c r="E4" s="310" t="s">
        <v>699</v>
      </c>
      <c r="F4" s="323">
        <v>34473.870582887168</v>
      </c>
    </row>
    <row r="5" spans="5:6">
      <c r="E5" s="310" t="s">
        <v>137</v>
      </c>
      <c r="F5" s="323">
        <v>32853.713363051545</v>
      </c>
    </row>
    <row r="6" spans="5:6">
      <c r="E6" s="310" t="s">
        <v>149</v>
      </c>
      <c r="F6" s="323">
        <v>30062.969213127129</v>
      </c>
    </row>
    <row r="7" spans="5:6">
      <c r="E7" s="310" t="s">
        <v>142</v>
      </c>
      <c r="F7" s="323">
        <v>29159.316642546532</v>
      </c>
    </row>
    <row r="8" spans="5:6">
      <c r="E8" s="310" t="s">
        <v>180</v>
      </c>
      <c r="F8" s="323">
        <v>27529.030136474015</v>
      </c>
    </row>
    <row r="9" spans="5:6">
      <c r="E9" s="310" t="s">
        <v>182</v>
      </c>
      <c r="F9" s="323">
        <v>27119.292070400355</v>
      </c>
    </row>
    <row r="10" spans="5:6">
      <c r="E10" s="602" t="s">
        <v>700</v>
      </c>
      <c r="F10" s="604">
        <v>25853</v>
      </c>
    </row>
    <row r="11" spans="5:6">
      <c r="E11" s="310" t="s">
        <v>141</v>
      </c>
      <c r="F11" s="323">
        <v>25749.615926489449</v>
      </c>
    </row>
    <row r="12" spans="5:6">
      <c r="E12" s="310" t="s">
        <v>136</v>
      </c>
      <c r="F12" s="323">
        <v>24205.818341624366</v>
      </c>
    </row>
    <row r="13" spans="5:6">
      <c r="E13" s="310" t="s">
        <v>698</v>
      </c>
      <c r="F13" s="323">
        <v>24015.196844418118</v>
      </c>
    </row>
    <row r="14" spans="5:6">
      <c r="E14" s="310" t="s">
        <v>146</v>
      </c>
      <c r="F14" s="323">
        <v>23224.275626480117</v>
      </c>
    </row>
    <row r="15" spans="5:6">
      <c r="E15" s="310" t="s">
        <v>148</v>
      </c>
      <c r="F15" s="323">
        <v>22668.318321640832</v>
      </c>
    </row>
    <row r="16" spans="5:6">
      <c r="E16" s="310" t="s">
        <v>189</v>
      </c>
      <c r="F16" s="323">
        <v>22514.754141718371</v>
      </c>
    </row>
    <row r="17" spans="5:6">
      <c r="E17" s="310" t="s">
        <v>145</v>
      </c>
      <c r="F17" s="323">
        <v>22000.215371772872</v>
      </c>
    </row>
    <row r="18" spans="5:6">
      <c r="E18" s="310" t="s">
        <v>140</v>
      </c>
      <c r="F18" s="323">
        <v>20862.174847584829</v>
      </c>
    </row>
    <row r="19" spans="5:6">
      <c r="E19" s="310" t="s">
        <v>151</v>
      </c>
      <c r="F19" s="323">
        <v>20008.428269808584</v>
      </c>
    </row>
    <row r="20" spans="5:6">
      <c r="E20" s="310" t="s">
        <v>620</v>
      </c>
      <c r="F20" s="323">
        <v>18084.595765486647</v>
      </c>
    </row>
    <row r="21" spans="5:6" ht="13.5" thickBot="1">
      <c r="E21" s="601" t="s">
        <v>697</v>
      </c>
      <c r="F21" s="603">
        <v>17394.041893467231</v>
      </c>
    </row>
  </sheetData>
  <sortState ref="E4:F21">
    <sortCondition descending="1" ref="F4:F21"/>
  </sortState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>
  <sheetPr transitionEvaluation="1" codeName="Hoja69">
    <pageSetUpPr fitToPage="1"/>
  </sheetPr>
  <dimension ref="B1:O83"/>
  <sheetViews>
    <sheetView showGridLines="0" tabSelected="1" view="pageBreakPreview" topLeftCell="B1" zoomScale="75" zoomScaleNormal="75" zoomScaleSheetLayoutView="75" workbookViewId="0">
      <selection activeCell="H12" sqref="H12"/>
    </sheetView>
  </sheetViews>
  <sheetFormatPr baseColWidth="10" defaultColWidth="19.140625" defaultRowHeight="12.75"/>
  <cols>
    <col min="1" max="1" width="19.140625" style="50"/>
    <col min="2" max="2" width="24.5703125" style="50" customWidth="1"/>
    <col min="3" max="3" width="15.140625" style="49" customWidth="1"/>
    <col min="4" max="4" width="12.42578125" style="49" customWidth="1"/>
    <col min="5" max="5" width="10.7109375" style="49" customWidth="1"/>
    <col min="6" max="7" width="10.5703125" style="49" customWidth="1"/>
    <col min="8" max="8" width="11.140625" style="49" customWidth="1"/>
    <col min="9" max="9" width="10.5703125" style="53" customWidth="1"/>
    <col min="10" max="13" width="10.5703125" style="49" customWidth="1"/>
    <col min="14" max="15" width="10.5703125" style="50" customWidth="1"/>
    <col min="16" max="16" width="12.85546875" style="50" customWidth="1"/>
    <col min="17" max="16384" width="19.140625" style="50"/>
  </cols>
  <sheetData>
    <row r="1" spans="2:15" s="45" customFormat="1" ht="18">
      <c r="B1" s="1032" t="s">
        <v>440</v>
      </c>
      <c r="C1" s="1032"/>
      <c r="D1" s="1032"/>
      <c r="E1" s="1032"/>
      <c r="F1" s="1032"/>
      <c r="G1" s="1032"/>
      <c r="H1" s="1032"/>
      <c r="I1" s="1032"/>
      <c r="J1" s="1032"/>
      <c r="K1" s="1032"/>
      <c r="L1" s="1032"/>
      <c r="M1" s="1032"/>
      <c r="N1" s="1032"/>
      <c r="O1" s="1032"/>
    </row>
    <row r="2" spans="2:15" s="46" customFormat="1">
      <c r="C2" s="47"/>
      <c r="D2" s="47"/>
      <c r="E2" s="47"/>
      <c r="F2" s="47"/>
      <c r="G2" s="47"/>
      <c r="H2" s="47"/>
      <c r="I2" s="48"/>
      <c r="J2" s="47"/>
      <c r="K2" s="47"/>
      <c r="L2" s="47"/>
      <c r="M2" s="47"/>
    </row>
    <row r="3" spans="2:15" ht="13.5" customHeight="1">
      <c r="B3" s="1042" t="s">
        <v>817</v>
      </c>
      <c r="C3" s="1042"/>
      <c r="D3" s="1042"/>
      <c r="E3" s="1042"/>
      <c r="F3" s="1042"/>
      <c r="G3" s="1042"/>
      <c r="H3" s="1042"/>
      <c r="I3" s="1042"/>
      <c r="J3" s="1042"/>
      <c r="K3" s="1042"/>
      <c r="L3" s="1042"/>
      <c r="M3" s="1042"/>
      <c r="N3" s="1042"/>
      <c r="O3" s="1042"/>
    </row>
    <row r="4" spans="2:15" s="52" customFormat="1" ht="14.25" customHeight="1" thickBot="1">
      <c r="B4" s="295"/>
      <c r="C4" s="296"/>
      <c r="D4" s="296"/>
      <c r="E4" s="296"/>
      <c r="F4" s="296"/>
      <c r="G4" s="296"/>
      <c r="H4" s="296"/>
      <c r="I4" s="296"/>
      <c r="J4" s="51"/>
      <c r="K4" s="51"/>
      <c r="L4" s="51"/>
      <c r="M4" s="51"/>
    </row>
    <row r="5" spans="2:15" s="52" customFormat="1" ht="30.75" customHeight="1">
      <c r="B5" s="1047" t="s">
        <v>686</v>
      </c>
      <c r="C5" s="1043" t="s">
        <v>701</v>
      </c>
      <c r="D5" s="1044"/>
      <c r="E5" s="1045" t="s">
        <v>685</v>
      </c>
      <c r="F5" s="1046"/>
      <c r="G5" s="1046"/>
      <c r="H5" s="1046"/>
      <c r="I5" s="1046"/>
      <c r="J5" s="1046"/>
      <c r="K5" s="1046"/>
      <c r="L5" s="1046"/>
      <c r="M5" s="1047"/>
      <c r="N5" s="1038" t="s">
        <v>696</v>
      </c>
      <c r="O5" s="1040" t="s">
        <v>703</v>
      </c>
    </row>
    <row r="6" spans="2:15" s="52" customFormat="1" ht="39.75" customHeight="1" thickBot="1">
      <c r="B6" s="1048"/>
      <c r="C6" s="299" t="s">
        <v>687</v>
      </c>
      <c r="D6" s="330" t="s">
        <v>729</v>
      </c>
      <c r="E6" s="301" t="s">
        <v>688</v>
      </c>
      <c r="F6" s="302" t="s">
        <v>689</v>
      </c>
      <c r="G6" s="302" t="s">
        <v>690</v>
      </c>
      <c r="H6" s="302" t="s">
        <v>691</v>
      </c>
      <c r="I6" s="302" t="s">
        <v>692</v>
      </c>
      <c r="J6" s="302" t="s">
        <v>702</v>
      </c>
      <c r="K6" s="302" t="s">
        <v>693</v>
      </c>
      <c r="L6" s="302" t="s">
        <v>694</v>
      </c>
      <c r="M6" s="302" t="s">
        <v>695</v>
      </c>
      <c r="N6" s="1039"/>
      <c r="O6" s="1041"/>
    </row>
    <row r="7" spans="2:15" s="52" customFormat="1">
      <c r="B7" s="309"/>
      <c r="C7" s="300"/>
      <c r="D7" s="298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298"/>
    </row>
    <row r="8" spans="2:15" ht="18" customHeight="1">
      <c r="B8" s="310" t="s">
        <v>146</v>
      </c>
      <c r="C8" s="320">
        <v>444</v>
      </c>
      <c r="D8" s="321">
        <v>23261.799999999945</v>
      </c>
      <c r="E8" s="322">
        <v>18.743470569775386</v>
      </c>
      <c r="F8" s="322">
        <v>39.395538156978496</v>
      </c>
      <c r="G8" s="322">
        <v>1.2377907212683463</v>
      </c>
      <c r="H8" s="323">
        <v>59684.490166268362</v>
      </c>
      <c r="I8" s="323">
        <v>42226.82176013905</v>
      </c>
      <c r="J8" s="323">
        <v>9483.3753664806845</v>
      </c>
      <c r="K8" s="323">
        <v>26941.043772610097</v>
      </c>
      <c r="L8" s="323">
        <v>22361.159146312908</v>
      </c>
      <c r="M8" s="323">
        <v>21012.040893641144</v>
      </c>
      <c r="N8" s="323">
        <v>18065.379520214654</v>
      </c>
      <c r="O8" s="324">
        <v>0.42410034759062931</v>
      </c>
    </row>
    <row r="9" spans="2:15" ht="12.75" customHeight="1">
      <c r="B9" s="310" t="s">
        <v>697</v>
      </c>
      <c r="C9" s="320">
        <v>189</v>
      </c>
      <c r="D9" s="321">
        <v>7471.3200000000006</v>
      </c>
      <c r="E9" s="322">
        <v>39.427460368448955</v>
      </c>
      <c r="F9" s="322">
        <v>57.164870531579403</v>
      </c>
      <c r="G9" s="322">
        <v>1.3694993655739545</v>
      </c>
      <c r="H9" s="323">
        <v>53763.826917800347</v>
      </c>
      <c r="I9" s="323">
        <v>38977.686252228508</v>
      </c>
      <c r="J9" s="323">
        <v>14254.88660504435</v>
      </c>
      <c r="K9" s="323">
        <v>29041.02727061617</v>
      </c>
      <c r="L9" s="323">
        <v>23382.617895833671</v>
      </c>
      <c r="M9" s="323">
        <v>20280.287480324761</v>
      </c>
      <c r="N9" s="323">
        <v>17073.843539923117</v>
      </c>
      <c r="O9" s="324">
        <v>0.60963604112028424</v>
      </c>
    </row>
    <row r="10" spans="2:15">
      <c r="B10" s="310" t="s">
        <v>189</v>
      </c>
      <c r="C10" s="320">
        <v>150</v>
      </c>
      <c r="D10" s="321">
        <v>4908.739999999998</v>
      </c>
      <c r="E10" s="322">
        <v>56.583859544404504</v>
      </c>
      <c r="F10" s="322">
        <v>58.364781002864319</v>
      </c>
      <c r="G10" s="322">
        <v>1.3803698505115363</v>
      </c>
      <c r="H10" s="323">
        <v>52237.203679172271</v>
      </c>
      <c r="I10" s="323">
        <v>40011.6905519543</v>
      </c>
      <c r="J10" s="323">
        <v>18944.604474875428</v>
      </c>
      <c r="K10" s="323">
        <v>31170.117602093404</v>
      </c>
      <c r="L10" s="323">
        <v>24054.177959741217</v>
      </c>
      <c r="M10" s="323">
        <v>20591.110744936592</v>
      </c>
      <c r="N10" s="323">
        <v>17425.893466759826</v>
      </c>
      <c r="O10" s="324">
        <v>0.78758062348181113</v>
      </c>
    </row>
    <row r="11" spans="2:15">
      <c r="B11" s="310" t="s">
        <v>151</v>
      </c>
      <c r="C11" s="320">
        <v>397</v>
      </c>
      <c r="D11" s="321">
        <v>5495.2399999999989</v>
      </c>
      <c r="E11" s="322">
        <v>41.432015362386373</v>
      </c>
      <c r="F11" s="322">
        <v>27.501280253455732</v>
      </c>
      <c r="G11" s="322">
        <v>1.6889027776766807</v>
      </c>
      <c r="H11" s="323">
        <v>91071.654639833709</v>
      </c>
      <c r="I11" s="323">
        <v>51017.00298986031</v>
      </c>
      <c r="J11" s="323">
        <v>14641.386678288845</v>
      </c>
      <c r="K11" s="323">
        <v>54696.038328262242</v>
      </c>
      <c r="L11" s="323">
        <v>42756.872979706081</v>
      </c>
      <c r="M11" s="323">
        <v>35697.902135848475</v>
      </c>
      <c r="N11" s="323">
        <v>25316.361335212008</v>
      </c>
      <c r="O11" s="324">
        <v>0.3424335237340243</v>
      </c>
    </row>
    <row r="12" spans="2:15">
      <c r="B12" s="310" t="s">
        <v>145</v>
      </c>
      <c r="C12" s="320">
        <v>335</v>
      </c>
      <c r="D12" s="321">
        <v>7852.0100000000066</v>
      </c>
      <c r="E12" s="322">
        <v>60.530802877224971</v>
      </c>
      <c r="F12" s="322">
        <v>37.789160851807345</v>
      </c>
      <c r="G12" s="322">
        <v>1.1313133579809513</v>
      </c>
      <c r="H12" s="323">
        <v>103178.53060506791</v>
      </c>
      <c r="I12" s="323">
        <v>69878.171869368452</v>
      </c>
      <c r="J12" s="323">
        <v>16489.906222737871</v>
      </c>
      <c r="K12" s="323">
        <v>49790.264958437358</v>
      </c>
      <c r="L12" s="323">
        <v>35296.243375428683</v>
      </c>
      <c r="M12" s="323">
        <v>22280.411494165164</v>
      </c>
      <c r="N12" s="323">
        <v>31199.351732593073</v>
      </c>
      <c r="O12" s="324">
        <v>0.46718587152017549</v>
      </c>
    </row>
    <row r="13" spans="2:15">
      <c r="B13" s="310" t="s">
        <v>698</v>
      </c>
      <c r="C13" s="320">
        <v>244</v>
      </c>
      <c r="D13" s="321">
        <v>6270.8699999999972</v>
      </c>
      <c r="E13" s="322">
        <v>40.442013644039854</v>
      </c>
      <c r="F13" s="322">
        <v>19.075243451068207</v>
      </c>
      <c r="G13" s="322">
        <v>1.1887601401400452</v>
      </c>
      <c r="H13" s="323">
        <v>53889.89184731945</v>
      </c>
      <c r="I13" s="323">
        <v>23228.345261502789</v>
      </c>
      <c r="J13" s="323">
        <v>8537.9256339232143</v>
      </c>
      <c r="K13" s="323">
        <v>39199.472219739873</v>
      </c>
      <c r="L13" s="323">
        <v>33032.978737974168</v>
      </c>
      <c r="M13" s="323">
        <v>25506.599415806744</v>
      </c>
      <c r="N13" s="323">
        <v>27787.75770028984</v>
      </c>
      <c r="O13" s="324">
        <v>0.25846671902186513</v>
      </c>
    </row>
    <row r="14" spans="2:15">
      <c r="B14" s="310" t="s">
        <v>137</v>
      </c>
      <c r="C14" s="320">
        <v>661</v>
      </c>
      <c r="D14" s="321">
        <v>28317.489999999943</v>
      </c>
      <c r="E14" s="322">
        <v>74.596137464867283</v>
      </c>
      <c r="F14" s="322">
        <v>59.318493132689468</v>
      </c>
      <c r="G14" s="322">
        <v>1.1319615121255466</v>
      </c>
      <c r="H14" s="323">
        <v>74214.379588862023</v>
      </c>
      <c r="I14" s="323">
        <v>45828.546586932789</v>
      </c>
      <c r="J14" s="323">
        <v>16083.258032403337</v>
      </c>
      <c r="K14" s="323">
        <v>44469.091034332596</v>
      </c>
      <c r="L14" s="323">
        <v>36424.498335968427</v>
      </c>
      <c r="M14" s="323">
        <v>26221.206833790777</v>
      </c>
      <c r="N14" s="323">
        <v>32178.212727014132</v>
      </c>
      <c r="O14" s="324">
        <v>0.44155057082890442</v>
      </c>
    </row>
    <row r="15" spans="2:15">
      <c r="B15" s="310" t="s">
        <v>142</v>
      </c>
      <c r="C15" s="320">
        <v>637</v>
      </c>
      <c r="D15" s="321">
        <v>29233.349999999991</v>
      </c>
      <c r="E15" s="322">
        <v>37.068466850360949</v>
      </c>
      <c r="F15" s="322">
        <v>84.975934328429744</v>
      </c>
      <c r="G15" s="322">
        <v>1.7503031606025299</v>
      </c>
      <c r="H15" s="323">
        <v>96090.866637508239</v>
      </c>
      <c r="I15" s="323">
        <v>58370.208817668892</v>
      </c>
      <c r="J15" s="323">
        <v>12664.192319388649</v>
      </c>
      <c r="K15" s="323">
        <v>50384.85013922798</v>
      </c>
      <c r="L15" s="323">
        <v>40420.801186576333</v>
      </c>
      <c r="M15" s="323">
        <v>26149.947053197797</v>
      </c>
      <c r="N15" s="323">
        <v>23093.600066780287</v>
      </c>
      <c r="O15" s="324">
        <v>0.31330879021750813</v>
      </c>
    </row>
    <row r="16" spans="2:15">
      <c r="B16" s="310" t="s">
        <v>620</v>
      </c>
      <c r="C16" s="320">
        <v>175</v>
      </c>
      <c r="D16" s="321">
        <v>3438.1699999999992</v>
      </c>
      <c r="E16" s="322">
        <v>62.344945857825543</v>
      </c>
      <c r="F16" s="322">
        <v>22.120119714848318</v>
      </c>
      <c r="G16" s="322">
        <v>1.2533671109921845</v>
      </c>
      <c r="H16" s="323">
        <v>50278.096005811247</v>
      </c>
      <c r="I16" s="323">
        <v>29608.149623200719</v>
      </c>
      <c r="J16" s="323">
        <v>11799.664522114974</v>
      </c>
      <c r="K16" s="323">
        <v>32469.610904725498</v>
      </c>
      <c r="L16" s="323">
        <v>24964.753660901013</v>
      </c>
      <c r="M16" s="323">
        <v>19520.141073390787</v>
      </c>
      <c r="N16" s="323">
        <v>19918.149632264194</v>
      </c>
      <c r="O16" s="324">
        <v>0.47265295233396298</v>
      </c>
    </row>
    <row r="17" spans="2:15">
      <c r="B17" s="310" t="s">
        <v>180</v>
      </c>
      <c r="C17" s="320">
        <v>949</v>
      </c>
      <c r="D17" s="321">
        <v>54624.970000000816</v>
      </c>
      <c r="E17" s="322">
        <v>74.99740475097633</v>
      </c>
      <c r="F17" s="322">
        <v>31.846866268301373</v>
      </c>
      <c r="G17" s="322">
        <v>1.3901372632332696</v>
      </c>
      <c r="H17" s="323">
        <v>82522.608246827935</v>
      </c>
      <c r="I17" s="323">
        <v>60270.066130927844</v>
      </c>
      <c r="J17" s="323">
        <v>13203.167945721345</v>
      </c>
      <c r="K17" s="323">
        <v>35455.710061621452</v>
      </c>
      <c r="L17" s="323">
        <v>29953.66211138928</v>
      </c>
      <c r="M17" s="323">
        <v>18964.415912261084</v>
      </c>
      <c r="N17" s="323">
        <v>21547.269398218381</v>
      </c>
      <c r="O17" s="324">
        <v>0.44078643528201866</v>
      </c>
    </row>
    <row r="18" spans="2:15">
      <c r="B18" s="310" t="s">
        <v>148</v>
      </c>
      <c r="C18" s="320">
        <v>181</v>
      </c>
      <c r="D18" s="321">
        <v>2986.6200000000026</v>
      </c>
      <c r="E18" s="322">
        <v>67.211261693821058</v>
      </c>
      <c r="F18" s="322">
        <v>27.413393702580152</v>
      </c>
      <c r="G18" s="322">
        <v>1.9958606719301402</v>
      </c>
      <c r="H18" s="323">
        <v>56474.054805599619</v>
      </c>
      <c r="I18" s="323">
        <v>34312.068348166096</v>
      </c>
      <c r="J18" s="323">
        <v>9550.3539419142598</v>
      </c>
      <c r="K18" s="323">
        <v>31712.340399347726</v>
      </c>
      <c r="L18" s="323">
        <v>29931.441265879126</v>
      </c>
      <c r="M18" s="323">
        <v>25092.382711392795</v>
      </c>
      <c r="N18" s="323">
        <v>14996.758885445284</v>
      </c>
      <c r="O18" s="324">
        <v>0.31907430908786055</v>
      </c>
    </row>
    <row r="19" spans="2:15">
      <c r="B19" s="310" t="s">
        <v>182</v>
      </c>
      <c r="C19" s="320">
        <v>896</v>
      </c>
      <c r="D19" s="321">
        <v>46415.76000000046</v>
      </c>
      <c r="E19" s="322">
        <v>61.191079109767287</v>
      </c>
      <c r="F19" s="322">
        <v>17.854637351623502</v>
      </c>
      <c r="G19" s="322">
        <v>1.6057079061077371</v>
      </c>
      <c r="H19" s="323">
        <v>50309.10179942711</v>
      </c>
      <c r="I19" s="323">
        <v>25146.071424016081</v>
      </c>
      <c r="J19" s="323">
        <v>12160.375604751367</v>
      </c>
      <c r="K19" s="323">
        <v>37323.405980162366</v>
      </c>
      <c r="L19" s="323">
        <v>32678.532800233923</v>
      </c>
      <c r="M19" s="323">
        <v>25729.184040674725</v>
      </c>
      <c r="N19" s="323">
        <v>20351.480288496077</v>
      </c>
      <c r="O19" s="324">
        <v>0.37212122340646575</v>
      </c>
    </row>
    <row r="20" spans="2:15">
      <c r="B20" s="310" t="s">
        <v>141</v>
      </c>
      <c r="C20" s="320">
        <v>605</v>
      </c>
      <c r="D20" s="321">
        <v>40071.739999999831</v>
      </c>
      <c r="E20" s="322">
        <v>9.3191753015966334</v>
      </c>
      <c r="F20" s="322">
        <v>11.432190376559689</v>
      </c>
      <c r="G20" s="322">
        <v>1.3525525769532405</v>
      </c>
      <c r="H20" s="323">
        <v>48505.678319379389</v>
      </c>
      <c r="I20" s="323">
        <v>18849.822042167452</v>
      </c>
      <c r="J20" s="323">
        <v>3125.1351645823365</v>
      </c>
      <c r="K20" s="323">
        <v>32780.991441794249</v>
      </c>
      <c r="L20" s="323">
        <v>30952.320720482971</v>
      </c>
      <c r="M20" s="323">
        <v>25272.4277250702</v>
      </c>
      <c r="N20" s="323">
        <v>22884.375253053866</v>
      </c>
      <c r="O20" s="324">
        <v>0.10096610179262748</v>
      </c>
    </row>
    <row r="21" spans="2:15">
      <c r="B21" s="310" t="s">
        <v>699</v>
      </c>
      <c r="C21" s="320">
        <v>340</v>
      </c>
      <c r="D21" s="321">
        <v>12777.439999999975</v>
      </c>
      <c r="E21" s="322">
        <v>29.562005464318428</v>
      </c>
      <c r="F21" s="322">
        <v>27.466166994327555</v>
      </c>
      <c r="G21" s="322">
        <v>1.9911791172566682</v>
      </c>
      <c r="H21" s="323">
        <v>81573.3980135538</v>
      </c>
      <c r="I21" s="323">
        <v>46672.596484115857</v>
      </c>
      <c r="J21" s="323">
        <v>8941.9618476001597</v>
      </c>
      <c r="K21" s="323">
        <v>43842.763377038042</v>
      </c>
      <c r="L21" s="323">
        <v>41124.462240816712</v>
      </c>
      <c r="M21" s="323">
        <v>26017.621028492456</v>
      </c>
      <c r="N21" s="323">
        <v>20653.321383500457</v>
      </c>
      <c r="O21" s="324">
        <v>0.217436565984445</v>
      </c>
    </row>
    <row r="22" spans="2:15">
      <c r="B22" s="310" t="s">
        <v>140</v>
      </c>
      <c r="C22" s="320">
        <v>689</v>
      </c>
      <c r="D22" s="321">
        <v>28164.190000000021</v>
      </c>
      <c r="E22" s="322">
        <v>76.729941219683482</v>
      </c>
      <c r="F22" s="322">
        <v>29.811560279205597</v>
      </c>
      <c r="G22" s="322">
        <v>1.8441302377238613</v>
      </c>
      <c r="H22" s="323">
        <v>48143.694784252591</v>
      </c>
      <c r="I22" s="323">
        <v>30035.070084742343</v>
      </c>
      <c r="J22" s="323">
        <v>10725.971883089825</v>
      </c>
      <c r="K22" s="323">
        <v>28834.596582600079</v>
      </c>
      <c r="L22" s="323">
        <v>26435.212230697907</v>
      </c>
      <c r="M22" s="323">
        <v>19865.284206139062</v>
      </c>
      <c r="N22" s="323">
        <v>14334.785954882378</v>
      </c>
      <c r="O22" s="324">
        <v>0.40574563160246863</v>
      </c>
    </row>
    <row r="23" spans="2:15">
      <c r="B23" s="310" t="s">
        <v>136</v>
      </c>
      <c r="C23" s="320">
        <v>1424</v>
      </c>
      <c r="D23" s="321">
        <v>108708.24000000066</v>
      </c>
      <c r="E23" s="322">
        <v>42.087789038806683</v>
      </c>
      <c r="F23" s="322">
        <v>12.87839833392567</v>
      </c>
      <c r="G23" s="322">
        <v>1.5132643238451737</v>
      </c>
      <c r="H23" s="323">
        <v>55076.263865292618</v>
      </c>
      <c r="I23" s="323">
        <v>28912.000090057361</v>
      </c>
      <c r="J23" s="323">
        <v>14911.696336818544</v>
      </c>
      <c r="K23" s="323">
        <v>41075.960112053792</v>
      </c>
      <c r="L23" s="323">
        <v>36438.079556909128</v>
      </c>
      <c r="M23" s="323">
        <v>25339.505786236437</v>
      </c>
      <c r="N23" s="323">
        <v>24079.124170667495</v>
      </c>
      <c r="O23" s="324">
        <v>0.4092338706689907</v>
      </c>
    </row>
    <row r="24" spans="2:15">
      <c r="B24" s="310" t="s">
        <v>149</v>
      </c>
      <c r="C24" s="320">
        <v>220</v>
      </c>
      <c r="D24" s="321">
        <v>7137.2900000000063</v>
      </c>
      <c r="E24" s="322">
        <v>3.2155432524109289</v>
      </c>
      <c r="F24" s="322">
        <v>9.3995068856666801</v>
      </c>
      <c r="G24" s="322">
        <v>2.2490852550477807</v>
      </c>
      <c r="H24" s="323">
        <v>66099.498494274376</v>
      </c>
      <c r="I24" s="323">
        <v>38377.141664413197</v>
      </c>
      <c r="J24" s="323">
        <v>28865.217672253726</v>
      </c>
      <c r="K24" s="323">
        <v>56587.57450211489</v>
      </c>
      <c r="L24" s="323">
        <v>49910.866502299883</v>
      </c>
      <c r="M24" s="323">
        <v>33166.885337179767</v>
      </c>
      <c r="N24" s="323">
        <v>22191.629414794927</v>
      </c>
      <c r="O24" s="324">
        <v>0.57833533446917063</v>
      </c>
    </row>
    <row r="25" spans="2:15">
      <c r="B25" s="310"/>
      <c r="C25" s="308"/>
      <c r="D25" s="304"/>
      <c r="E25" s="305"/>
      <c r="F25" s="305"/>
      <c r="G25" s="305"/>
      <c r="H25" s="306"/>
      <c r="I25" s="306"/>
      <c r="J25" s="306"/>
      <c r="K25" s="306"/>
      <c r="L25" s="306"/>
      <c r="M25" s="306"/>
      <c r="N25" s="306"/>
      <c r="O25" s="307"/>
    </row>
    <row r="26" spans="2:15" s="297" customFormat="1" ht="20.25" customHeight="1" thickBot="1">
      <c r="B26" s="331" t="s">
        <v>700</v>
      </c>
      <c r="C26" s="332">
        <v>8536</v>
      </c>
      <c r="D26" s="333">
        <v>417135.23999999079</v>
      </c>
      <c r="E26" s="334">
        <v>48</v>
      </c>
      <c r="F26" s="334">
        <v>29.3</v>
      </c>
      <c r="G26" s="334">
        <v>1.5310788949814231</v>
      </c>
      <c r="H26" s="335">
        <v>63747</v>
      </c>
      <c r="I26" s="335">
        <v>37702.142733446235</v>
      </c>
      <c r="J26" s="335">
        <v>12544</v>
      </c>
      <c r="K26" s="335">
        <v>38588.840776849742</v>
      </c>
      <c r="L26" s="335">
        <v>33325.329178476859</v>
      </c>
      <c r="M26" s="335">
        <v>24087.165723646034</v>
      </c>
      <c r="N26" s="335">
        <v>22152.758802770681</v>
      </c>
      <c r="O26" s="336">
        <v>0.376</v>
      </c>
    </row>
    <row r="27" spans="2:15">
      <c r="B27" s="49"/>
      <c r="E27" s="50"/>
      <c r="F27" s="50"/>
      <c r="G27" s="50"/>
      <c r="H27" s="50"/>
      <c r="I27" s="50"/>
      <c r="J27" s="50"/>
      <c r="K27" s="50"/>
      <c r="L27" s="50"/>
      <c r="M27" s="50"/>
    </row>
    <row r="28" spans="2:15">
      <c r="B28" s="311" t="s">
        <v>797</v>
      </c>
      <c r="E28" s="50"/>
      <c r="F28" s="50"/>
      <c r="G28" s="50"/>
      <c r="H28" s="50"/>
      <c r="I28" s="50"/>
      <c r="J28" s="50"/>
      <c r="K28" s="50"/>
      <c r="L28" s="50"/>
      <c r="M28" s="50"/>
    </row>
    <row r="29" spans="2:15" s="44" customFormat="1" ht="15" customHeight="1">
      <c r="B29" s="1036" t="s">
        <v>728</v>
      </c>
      <c r="C29" s="1036"/>
      <c r="D29" s="1036"/>
      <c r="E29" s="1036"/>
      <c r="F29" s="1036"/>
      <c r="G29" s="1036"/>
      <c r="H29" s="1036"/>
      <c r="I29" s="1036"/>
    </row>
    <row r="30" spans="2:15">
      <c r="B30" s="311"/>
      <c r="E30" s="50"/>
      <c r="F30" s="50"/>
      <c r="G30" s="50"/>
      <c r="H30" s="50"/>
      <c r="I30" s="50"/>
      <c r="J30" s="50"/>
      <c r="K30" s="50"/>
      <c r="L30" s="50"/>
      <c r="M30" s="50"/>
    </row>
    <row r="31" spans="2:15">
      <c r="B31" s="311" t="s">
        <v>705</v>
      </c>
      <c r="E31" s="311" t="s">
        <v>707</v>
      </c>
      <c r="F31" s="50"/>
      <c r="G31" s="50"/>
      <c r="H31" s="50"/>
      <c r="I31" s="311" t="s">
        <v>709</v>
      </c>
      <c r="J31" s="50"/>
      <c r="K31" s="50"/>
      <c r="L31" s="50"/>
      <c r="M31" s="50"/>
    </row>
    <row r="32" spans="2:15">
      <c r="B32" s="311" t="s">
        <v>706</v>
      </c>
      <c r="E32" s="311" t="s">
        <v>708</v>
      </c>
      <c r="F32" s="50"/>
      <c r="G32" s="50"/>
      <c r="H32" s="50"/>
      <c r="I32" s="311" t="s">
        <v>710</v>
      </c>
      <c r="J32" s="50"/>
      <c r="K32" s="50"/>
      <c r="L32" s="50"/>
      <c r="M32" s="50"/>
    </row>
    <row r="33" spans="2:13">
      <c r="B33" s="311" t="s">
        <v>683</v>
      </c>
      <c r="E33" s="311" t="s">
        <v>712</v>
      </c>
      <c r="F33" s="50"/>
      <c r="G33" s="50"/>
      <c r="H33" s="50"/>
      <c r="I33" s="311" t="s">
        <v>711</v>
      </c>
      <c r="J33" s="50"/>
      <c r="K33" s="50"/>
      <c r="L33" s="50"/>
      <c r="M33" s="50"/>
    </row>
    <row r="34" spans="2:13">
      <c r="E34" s="50"/>
      <c r="F34" s="50"/>
      <c r="G34" s="50"/>
      <c r="H34" s="50"/>
      <c r="I34" s="50"/>
      <c r="J34" s="50"/>
      <c r="K34" s="50"/>
      <c r="L34" s="50"/>
      <c r="M34" s="50"/>
    </row>
    <row r="35" spans="2:13">
      <c r="B35" s="49"/>
      <c r="E35" s="311"/>
      <c r="F35" s="50"/>
      <c r="G35" s="50"/>
      <c r="H35" s="50"/>
      <c r="I35" s="50"/>
      <c r="J35" s="50"/>
      <c r="K35" s="50"/>
      <c r="L35" s="50"/>
      <c r="M35" s="50"/>
    </row>
    <row r="36" spans="2:13">
      <c r="B36" s="49"/>
      <c r="E36" s="50"/>
      <c r="F36" s="50"/>
      <c r="G36" s="50"/>
      <c r="H36" s="50"/>
      <c r="I36" s="50"/>
      <c r="J36" s="50"/>
      <c r="K36" s="50"/>
      <c r="L36" s="50"/>
      <c r="M36" s="50"/>
    </row>
    <row r="37" spans="2:13">
      <c r="B37" s="49"/>
      <c r="E37" s="50"/>
      <c r="F37" s="50"/>
      <c r="G37" s="50"/>
      <c r="H37" s="50"/>
      <c r="I37" s="50"/>
      <c r="J37" s="50"/>
      <c r="K37" s="50"/>
      <c r="L37" s="50"/>
      <c r="M37" s="50"/>
    </row>
    <row r="38" spans="2:13">
      <c r="B38" s="49"/>
      <c r="E38" s="50"/>
      <c r="F38" s="50"/>
      <c r="G38" s="50"/>
      <c r="H38" s="50"/>
      <c r="I38" s="50"/>
      <c r="J38" s="50"/>
      <c r="K38" s="50"/>
      <c r="L38" s="50"/>
      <c r="M38" s="50"/>
    </row>
    <row r="39" spans="2:13">
      <c r="B39" s="49"/>
      <c r="E39" s="50"/>
      <c r="F39" s="50"/>
      <c r="G39" s="50"/>
      <c r="H39" s="50"/>
      <c r="I39" s="50"/>
      <c r="J39" s="50"/>
      <c r="K39" s="50"/>
      <c r="L39" s="50"/>
      <c r="M39" s="50"/>
    </row>
    <row r="40" spans="2:13">
      <c r="B40" s="49"/>
      <c r="E40" s="50"/>
      <c r="F40" s="50"/>
      <c r="G40" s="50"/>
      <c r="H40" s="50"/>
      <c r="I40" s="50"/>
      <c r="J40" s="50"/>
      <c r="K40" s="50"/>
      <c r="L40" s="50"/>
      <c r="M40" s="50"/>
    </row>
    <row r="41" spans="2:13">
      <c r="B41" s="49"/>
      <c r="E41" s="50"/>
      <c r="F41" s="50"/>
      <c r="G41" s="50"/>
      <c r="H41" s="50"/>
      <c r="I41" s="50"/>
      <c r="J41" s="50"/>
      <c r="K41" s="50"/>
      <c r="L41" s="50"/>
      <c r="M41" s="50"/>
    </row>
    <row r="42" spans="2:13">
      <c r="B42" s="49"/>
      <c r="E42" s="50"/>
      <c r="F42" s="50"/>
      <c r="G42" s="50"/>
      <c r="H42" s="50"/>
      <c r="I42" s="50"/>
      <c r="J42" s="50"/>
      <c r="K42" s="50"/>
      <c r="L42" s="50"/>
      <c r="M42" s="50"/>
    </row>
    <row r="43" spans="2:13">
      <c r="B43" s="49"/>
      <c r="E43" s="50"/>
      <c r="F43" s="50"/>
      <c r="G43" s="50"/>
      <c r="H43" s="50"/>
      <c r="I43" s="50"/>
      <c r="J43" s="50"/>
      <c r="K43" s="50"/>
      <c r="L43" s="50"/>
      <c r="M43" s="50"/>
    </row>
    <row r="44" spans="2:13">
      <c r="B44" s="49"/>
      <c r="E44" s="50"/>
      <c r="F44" s="50"/>
      <c r="G44" s="50"/>
      <c r="H44" s="50"/>
      <c r="I44" s="50"/>
      <c r="J44" s="50"/>
      <c r="K44" s="50"/>
      <c r="L44" s="50"/>
      <c r="M44" s="50"/>
    </row>
    <row r="45" spans="2:13">
      <c r="B45" s="49"/>
      <c r="E45" s="50"/>
      <c r="F45" s="50"/>
      <c r="G45" s="50"/>
      <c r="H45" s="50"/>
      <c r="I45" s="50"/>
      <c r="J45" s="50"/>
      <c r="K45" s="50"/>
      <c r="L45" s="50"/>
      <c r="M45" s="50"/>
    </row>
    <row r="46" spans="2:13">
      <c r="B46" s="49"/>
      <c r="E46" s="50"/>
      <c r="F46" s="50"/>
      <c r="G46" s="50"/>
      <c r="H46" s="50"/>
      <c r="I46" s="50"/>
      <c r="J46" s="50"/>
      <c r="K46" s="50"/>
      <c r="L46" s="50"/>
      <c r="M46" s="50"/>
    </row>
    <row r="47" spans="2:13">
      <c r="B47" s="49"/>
      <c r="E47" s="50"/>
      <c r="F47" s="50"/>
      <c r="G47" s="50"/>
      <c r="H47" s="50"/>
      <c r="I47" s="50"/>
      <c r="J47" s="50"/>
      <c r="K47" s="50"/>
      <c r="L47" s="50"/>
      <c r="M47" s="50"/>
    </row>
    <row r="48" spans="2:13">
      <c r="B48" s="49"/>
      <c r="E48" s="50"/>
      <c r="F48" s="50"/>
      <c r="G48" s="50"/>
      <c r="H48" s="50"/>
      <c r="I48" s="50"/>
      <c r="J48" s="50"/>
      <c r="K48" s="50"/>
      <c r="L48" s="50"/>
      <c r="M48" s="50"/>
    </row>
    <row r="49" spans="2:13">
      <c r="B49" s="49"/>
      <c r="E49" s="50"/>
      <c r="F49" s="50"/>
      <c r="G49" s="50"/>
      <c r="H49" s="50"/>
      <c r="I49" s="50"/>
      <c r="J49" s="50"/>
      <c r="K49" s="50"/>
      <c r="L49" s="50"/>
      <c r="M49" s="50"/>
    </row>
    <row r="50" spans="2:13">
      <c r="B50" s="49"/>
      <c r="E50" s="50"/>
      <c r="F50" s="50"/>
      <c r="G50" s="50"/>
      <c r="H50" s="50"/>
      <c r="I50" s="50"/>
      <c r="J50" s="50"/>
      <c r="K50" s="50"/>
      <c r="L50" s="50"/>
      <c r="M50" s="50"/>
    </row>
    <row r="51" spans="2:13">
      <c r="B51" s="49"/>
      <c r="E51" s="50"/>
      <c r="F51" s="50"/>
      <c r="G51" s="50"/>
      <c r="H51" s="50"/>
      <c r="I51" s="50"/>
      <c r="J51" s="50"/>
      <c r="K51" s="50"/>
      <c r="L51" s="50"/>
      <c r="M51" s="50"/>
    </row>
    <row r="52" spans="2:13">
      <c r="B52" s="49"/>
      <c r="E52" s="50"/>
      <c r="F52" s="50"/>
      <c r="G52" s="50"/>
      <c r="H52" s="50"/>
      <c r="I52" s="50"/>
      <c r="J52" s="50"/>
      <c r="K52" s="50"/>
      <c r="L52" s="50"/>
      <c r="M52" s="50"/>
    </row>
    <row r="53" spans="2:13">
      <c r="B53" s="49"/>
      <c r="E53" s="50"/>
      <c r="F53" s="50"/>
      <c r="G53" s="50"/>
      <c r="H53" s="50"/>
      <c r="I53" s="50"/>
      <c r="J53" s="50"/>
      <c r="K53" s="50"/>
      <c r="L53" s="50"/>
      <c r="M53" s="50"/>
    </row>
    <row r="54" spans="2:13">
      <c r="B54" s="49"/>
      <c r="E54" s="50"/>
      <c r="F54" s="50"/>
      <c r="G54" s="50"/>
      <c r="H54" s="50"/>
      <c r="I54" s="50"/>
      <c r="J54" s="50"/>
      <c r="K54" s="50"/>
      <c r="L54" s="50"/>
      <c r="M54" s="50"/>
    </row>
    <row r="55" spans="2:13">
      <c r="B55" s="49"/>
      <c r="E55" s="50"/>
      <c r="F55" s="50"/>
      <c r="G55" s="50"/>
      <c r="H55" s="50"/>
      <c r="I55" s="50"/>
      <c r="J55" s="50"/>
      <c r="K55" s="50"/>
      <c r="L55" s="50"/>
      <c r="M55" s="50"/>
    </row>
    <row r="56" spans="2:13">
      <c r="B56" s="49"/>
      <c r="E56" s="50"/>
      <c r="F56" s="50"/>
      <c r="G56" s="50"/>
      <c r="H56" s="50"/>
      <c r="I56" s="50"/>
      <c r="J56" s="50"/>
      <c r="K56" s="50"/>
      <c r="L56" s="50"/>
      <c r="M56" s="50"/>
    </row>
    <row r="57" spans="2:13">
      <c r="B57" s="49"/>
      <c r="E57" s="50"/>
      <c r="F57" s="50"/>
      <c r="G57" s="50"/>
      <c r="H57" s="50"/>
      <c r="I57" s="50"/>
      <c r="J57" s="50"/>
      <c r="K57" s="50"/>
      <c r="L57" s="50"/>
      <c r="M57" s="50"/>
    </row>
    <row r="58" spans="2:13">
      <c r="B58" s="49"/>
      <c r="E58" s="50"/>
      <c r="F58" s="50"/>
      <c r="G58" s="50"/>
      <c r="H58" s="50"/>
      <c r="I58" s="50"/>
      <c r="J58" s="50"/>
      <c r="K58" s="50"/>
      <c r="L58" s="50"/>
      <c r="M58" s="50"/>
    </row>
    <row r="59" spans="2:13">
      <c r="B59" s="49"/>
      <c r="E59" s="50"/>
      <c r="F59" s="50"/>
      <c r="G59" s="50"/>
      <c r="H59" s="50"/>
      <c r="I59" s="50"/>
      <c r="J59" s="50"/>
      <c r="K59" s="50"/>
      <c r="L59" s="50"/>
      <c r="M59" s="50"/>
    </row>
    <row r="60" spans="2:13">
      <c r="B60" s="49"/>
      <c r="E60" s="50"/>
      <c r="F60" s="50"/>
      <c r="G60" s="50"/>
      <c r="H60" s="50"/>
      <c r="I60" s="50"/>
      <c r="J60" s="50"/>
      <c r="K60" s="50"/>
      <c r="L60" s="50"/>
      <c r="M60" s="50"/>
    </row>
    <row r="61" spans="2:13">
      <c r="B61" s="49"/>
      <c r="E61" s="50"/>
      <c r="F61" s="50"/>
      <c r="G61" s="50"/>
      <c r="H61" s="50"/>
      <c r="I61" s="50"/>
      <c r="J61" s="50"/>
      <c r="K61" s="50"/>
      <c r="L61" s="50"/>
      <c r="M61" s="50"/>
    </row>
    <row r="62" spans="2:13">
      <c r="B62" s="49"/>
      <c r="E62" s="50"/>
      <c r="F62" s="50"/>
      <c r="G62" s="50"/>
      <c r="H62" s="50"/>
      <c r="I62" s="50"/>
      <c r="J62" s="50"/>
      <c r="K62" s="50"/>
      <c r="L62" s="50"/>
      <c r="M62" s="50"/>
    </row>
    <row r="63" spans="2:13">
      <c r="B63" s="49"/>
      <c r="E63" s="50"/>
      <c r="F63" s="50"/>
      <c r="G63" s="50"/>
      <c r="H63" s="50"/>
      <c r="I63" s="50"/>
      <c r="J63" s="50"/>
      <c r="K63" s="50"/>
      <c r="L63" s="50"/>
      <c r="M63" s="50"/>
    </row>
    <row r="64" spans="2:13">
      <c r="B64" s="49"/>
      <c r="E64" s="50"/>
      <c r="F64" s="50"/>
      <c r="G64" s="50"/>
      <c r="H64" s="50"/>
      <c r="I64" s="50"/>
      <c r="J64" s="50"/>
      <c r="K64" s="50"/>
      <c r="L64" s="50"/>
      <c r="M64" s="50"/>
    </row>
    <row r="65" spans="2:13">
      <c r="B65" s="49"/>
      <c r="E65" s="50"/>
      <c r="F65" s="50"/>
      <c r="G65" s="50"/>
      <c r="H65" s="50"/>
      <c r="I65" s="50"/>
      <c r="J65" s="50"/>
      <c r="K65" s="50"/>
      <c r="L65" s="50"/>
      <c r="M65" s="50"/>
    </row>
    <row r="66" spans="2:13">
      <c r="B66" s="49"/>
      <c r="E66" s="50"/>
      <c r="F66" s="50"/>
      <c r="G66" s="50"/>
      <c r="H66" s="50"/>
      <c r="I66" s="50"/>
      <c r="J66" s="50"/>
      <c r="K66" s="50"/>
      <c r="L66" s="50"/>
      <c r="M66" s="50"/>
    </row>
    <row r="67" spans="2:13">
      <c r="B67" s="49"/>
      <c r="E67" s="50"/>
      <c r="F67" s="50"/>
      <c r="G67" s="50"/>
      <c r="H67" s="50"/>
      <c r="I67" s="50"/>
      <c r="J67" s="50"/>
      <c r="K67" s="50"/>
      <c r="L67" s="50"/>
      <c r="M67" s="50"/>
    </row>
    <row r="68" spans="2:13">
      <c r="B68" s="49"/>
      <c r="E68" s="50"/>
      <c r="F68" s="50"/>
      <c r="G68" s="50"/>
      <c r="H68" s="50"/>
      <c r="I68" s="50"/>
      <c r="J68" s="50"/>
      <c r="K68" s="50"/>
      <c r="L68" s="50"/>
      <c r="M68" s="50"/>
    </row>
    <row r="69" spans="2:13">
      <c r="B69" s="49"/>
      <c r="E69" s="50"/>
      <c r="F69" s="50"/>
      <c r="G69" s="50"/>
      <c r="H69" s="50"/>
      <c r="I69" s="50"/>
      <c r="J69" s="50"/>
      <c r="K69" s="50"/>
      <c r="L69" s="50"/>
      <c r="M69" s="50"/>
    </row>
    <row r="70" spans="2:13">
      <c r="B70" s="49"/>
      <c r="E70" s="50"/>
      <c r="F70" s="50"/>
      <c r="G70" s="50"/>
      <c r="H70" s="50"/>
      <c r="I70" s="50"/>
      <c r="J70" s="50"/>
      <c r="K70" s="50"/>
      <c r="L70" s="50"/>
      <c r="M70" s="50"/>
    </row>
    <row r="71" spans="2:13">
      <c r="B71" s="49"/>
      <c r="E71" s="50"/>
      <c r="F71" s="50"/>
      <c r="G71" s="50"/>
      <c r="H71" s="50"/>
      <c r="I71" s="50"/>
      <c r="J71" s="50"/>
      <c r="K71" s="50"/>
      <c r="L71" s="50"/>
      <c r="M71" s="50"/>
    </row>
    <row r="72" spans="2:13">
      <c r="B72" s="49"/>
      <c r="E72" s="50"/>
      <c r="F72" s="50"/>
      <c r="G72" s="50"/>
      <c r="H72" s="50"/>
      <c r="I72" s="50"/>
      <c r="J72" s="50"/>
      <c r="K72" s="50"/>
      <c r="L72" s="50"/>
      <c r="M72" s="50"/>
    </row>
    <row r="73" spans="2:13">
      <c r="B73" s="49"/>
      <c r="E73" s="50"/>
      <c r="F73" s="50"/>
      <c r="G73" s="50"/>
      <c r="H73" s="50"/>
      <c r="I73" s="50"/>
      <c r="J73" s="50"/>
      <c r="K73" s="50"/>
      <c r="L73" s="50"/>
      <c r="M73" s="50"/>
    </row>
    <row r="74" spans="2:13">
      <c r="B74" s="49"/>
      <c r="E74" s="50"/>
      <c r="F74" s="50"/>
      <c r="G74" s="50"/>
      <c r="H74" s="50"/>
      <c r="I74" s="50"/>
      <c r="J74" s="50"/>
      <c r="K74" s="50"/>
      <c r="L74" s="50"/>
      <c r="M74" s="50"/>
    </row>
    <row r="75" spans="2:13">
      <c r="B75" s="49"/>
      <c r="E75" s="50"/>
      <c r="F75" s="50"/>
      <c r="G75" s="50"/>
      <c r="H75" s="50"/>
      <c r="I75" s="50"/>
      <c r="J75" s="50"/>
      <c r="K75" s="50"/>
      <c r="L75" s="50"/>
      <c r="M75" s="50"/>
    </row>
    <row r="76" spans="2:13">
      <c r="B76" s="49"/>
      <c r="E76" s="50"/>
      <c r="F76" s="50"/>
      <c r="G76" s="50"/>
      <c r="H76" s="50"/>
      <c r="I76" s="50"/>
      <c r="J76" s="50"/>
      <c r="K76" s="50"/>
      <c r="L76" s="50"/>
      <c r="M76" s="50"/>
    </row>
    <row r="77" spans="2:13">
      <c r="B77" s="49"/>
      <c r="E77" s="50"/>
      <c r="F77" s="50"/>
      <c r="G77" s="50"/>
      <c r="H77" s="50"/>
      <c r="I77" s="50"/>
      <c r="J77" s="50"/>
      <c r="K77" s="50"/>
      <c r="L77" s="50"/>
      <c r="M77" s="50"/>
    </row>
    <row r="78" spans="2:13">
      <c r="B78" s="49"/>
      <c r="E78" s="50"/>
      <c r="F78" s="50"/>
      <c r="G78" s="50"/>
      <c r="H78" s="50"/>
      <c r="I78" s="50"/>
      <c r="J78" s="50"/>
      <c r="K78" s="50"/>
      <c r="L78" s="50"/>
      <c r="M78" s="50"/>
    </row>
    <row r="79" spans="2:13">
      <c r="B79" s="49"/>
      <c r="E79" s="50"/>
      <c r="F79" s="50"/>
      <c r="G79" s="50"/>
      <c r="H79" s="50"/>
      <c r="I79" s="50"/>
      <c r="J79" s="50"/>
      <c r="K79" s="50"/>
      <c r="L79" s="50"/>
      <c r="M79" s="50"/>
    </row>
    <row r="80" spans="2:13">
      <c r="B80" s="49"/>
      <c r="E80" s="50"/>
      <c r="F80" s="50"/>
      <c r="G80" s="50"/>
      <c r="H80" s="50"/>
      <c r="I80" s="50"/>
      <c r="J80" s="50"/>
      <c r="K80" s="50"/>
      <c r="L80" s="50"/>
      <c r="M80" s="50"/>
    </row>
    <row r="81" spans="2:13">
      <c r="B81" s="49"/>
      <c r="E81" s="50"/>
      <c r="F81" s="50"/>
      <c r="G81" s="50"/>
      <c r="H81" s="50"/>
      <c r="I81" s="50"/>
      <c r="J81" s="50"/>
      <c r="K81" s="50"/>
      <c r="L81" s="50"/>
      <c r="M81" s="50"/>
    </row>
    <row r="82" spans="2:13">
      <c r="B82" s="185"/>
    </row>
    <row r="83" spans="2:13">
      <c r="C83" s="54"/>
    </row>
  </sheetData>
  <mergeCells count="8">
    <mergeCell ref="B29:I29"/>
    <mergeCell ref="N5:N6"/>
    <mergeCell ref="O5:O6"/>
    <mergeCell ref="B1:O1"/>
    <mergeCell ref="B3:O3"/>
    <mergeCell ref="C5:D5"/>
    <mergeCell ref="E5:M5"/>
    <mergeCell ref="B5:B6"/>
  </mergeCells>
  <phoneticPr fontId="19" type="noConversion"/>
  <hyperlinks>
    <hyperlink ref="B29" r:id="rId1"/>
  </hyperlinks>
  <printOptions horizontalCentered="1"/>
  <pageMargins left="0.78740157480314965" right="0.78740157480314965" top="0.59055118110236227" bottom="0.98425196850393704" header="0" footer="0"/>
  <pageSetup paperSize="9" scale="43" orientation="portrait" r:id="rId2"/>
  <headerFooter alignWithMargins="0">
    <oddFooter>&amp;A</oddFooter>
  </headerFooter>
  <drawing r:id="rId3"/>
</worksheet>
</file>

<file path=xl/worksheets/sheet43.xml><?xml version="1.0" encoding="utf-8"?>
<worksheet xmlns="http://schemas.openxmlformats.org/spreadsheetml/2006/main" xmlns:r="http://schemas.openxmlformats.org/officeDocument/2006/relationships">
  <sheetPr transitionEvaluation="1" codeName="Hoja70">
    <pageSetUpPr fitToPage="1"/>
  </sheetPr>
  <dimension ref="B1:O33"/>
  <sheetViews>
    <sheetView showGridLines="0" view="pageBreakPreview" zoomScale="70" zoomScaleNormal="75" zoomScaleSheetLayoutView="70" workbookViewId="0">
      <selection activeCell="J14" sqref="J14"/>
    </sheetView>
  </sheetViews>
  <sheetFormatPr baseColWidth="10" defaultColWidth="19.140625" defaultRowHeight="12.75"/>
  <cols>
    <col min="1" max="1" width="19.140625" style="46"/>
    <col min="2" max="2" width="43.7109375" style="46" customWidth="1"/>
    <col min="3" max="3" width="14.7109375" style="46" customWidth="1"/>
    <col min="4" max="4" width="13.140625" style="46" customWidth="1"/>
    <col min="5" max="5" width="10.140625" style="46" customWidth="1"/>
    <col min="6" max="7" width="10.140625" style="187" customWidth="1"/>
    <col min="8" max="8" width="12.28515625" style="46" customWidth="1"/>
    <col min="9" max="9" width="11.5703125" style="188" customWidth="1"/>
    <col min="10" max="15" width="10.140625" style="46" customWidth="1"/>
    <col min="16" max="16" width="8" style="46" customWidth="1"/>
    <col min="17" max="16384" width="19.140625" style="46"/>
  </cols>
  <sheetData>
    <row r="1" spans="2:15" s="45" customFormat="1" ht="18">
      <c r="B1" s="1032" t="s">
        <v>440</v>
      </c>
      <c r="C1" s="1032"/>
      <c r="D1" s="1032"/>
      <c r="E1" s="1032"/>
      <c r="F1" s="1032"/>
      <c r="G1" s="1032"/>
      <c r="H1" s="1032"/>
      <c r="I1" s="1032"/>
      <c r="J1" s="1032"/>
      <c r="K1" s="1032"/>
      <c r="L1" s="1032"/>
      <c r="M1" s="1032"/>
      <c r="N1" s="1032"/>
      <c r="O1" s="1032"/>
    </row>
    <row r="3" spans="2:15" s="50" customFormat="1" ht="12" customHeight="1">
      <c r="B3" s="1042" t="s">
        <v>818</v>
      </c>
      <c r="C3" s="1042"/>
      <c r="D3" s="1042"/>
      <c r="E3" s="1042"/>
      <c r="F3" s="1042"/>
      <c r="G3" s="1042"/>
      <c r="H3" s="1042"/>
      <c r="I3" s="1042"/>
      <c r="J3" s="1042"/>
      <c r="K3" s="1042"/>
      <c r="L3" s="1042"/>
      <c r="M3" s="1042"/>
      <c r="N3" s="1042"/>
      <c r="O3" s="1042"/>
    </row>
    <row r="4" spans="2:15" s="186" customFormat="1" ht="14.25" customHeight="1" thickBot="1">
      <c r="B4" s="312"/>
      <c r="C4" s="312"/>
      <c r="D4" s="312"/>
      <c r="E4" s="312"/>
      <c r="F4" s="312"/>
      <c r="G4" s="312"/>
      <c r="H4" s="312"/>
      <c r="I4" s="312"/>
    </row>
    <row r="5" spans="2:15" s="52" customFormat="1" ht="27.75" customHeight="1">
      <c r="B5" s="1047"/>
      <c r="C5" s="1043" t="s">
        <v>701</v>
      </c>
      <c r="D5" s="1044"/>
      <c r="E5" s="1045" t="s">
        <v>685</v>
      </c>
      <c r="F5" s="1046"/>
      <c r="G5" s="1046"/>
      <c r="H5" s="1046"/>
      <c r="I5" s="1046"/>
      <c r="J5" s="1046"/>
      <c r="K5" s="1046"/>
      <c r="L5" s="1046"/>
      <c r="M5" s="1047"/>
      <c r="N5" s="1038" t="s">
        <v>696</v>
      </c>
      <c r="O5" s="1040" t="s">
        <v>703</v>
      </c>
    </row>
    <row r="6" spans="2:15" s="52" customFormat="1" ht="42" customHeight="1" thickBot="1">
      <c r="B6" s="1048"/>
      <c r="C6" s="299" t="s">
        <v>687</v>
      </c>
      <c r="D6" s="330" t="s">
        <v>729</v>
      </c>
      <c r="E6" s="301" t="s">
        <v>688</v>
      </c>
      <c r="F6" s="302" t="s">
        <v>689</v>
      </c>
      <c r="G6" s="302" t="s">
        <v>690</v>
      </c>
      <c r="H6" s="302" t="s">
        <v>691</v>
      </c>
      <c r="I6" s="302" t="s">
        <v>692</v>
      </c>
      <c r="J6" s="302" t="s">
        <v>702</v>
      </c>
      <c r="K6" s="302" t="s">
        <v>693</v>
      </c>
      <c r="L6" s="302" t="s">
        <v>694</v>
      </c>
      <c r="M6" s="302" t="s">
        <v>695</v>
      </c>
      <c r="N6" s="1039"/>
      <c r="O6" s="1041"/>
    </row>
    <row r="7" spans="2:15" ht="24.75" customHeight="1">
      <c r="B7" s="318" t="s">
        <v>713</v>
      </c>
      <c r="C7" s="325">
        <v>1358</v>
      </c>
      <c r="D7" s="326">
        <v>74296.340000000549</v>
      </c>
      <c r="E7" s="327">
        <v>79.091663501862342</v>
      </c>
      <c r="F7" s="327">
        <v>0.37268278356645557</v>
      </c>
      <c r="G7" s="327">
        <v>1.0872249992395291</v>
      </c>
      <c r="H7" s="326">
        <v>40771.386320202007</v>
      </c>
      <c r="I7" s="326">
        <v>30898.214919065769</v>
      </c>
      <c r="J7" s="326">
        <v>14782.089504543464</v>
      </c>
      <c r="K7" s="326">
        <v>24655.260905679726</v>
      </c>
      <c r="L7" s="326">
        <v>18520.667672957916</v>
      </c>
      <c r="M7" s="326">
        <v>11897.714648892428</v>
      </c>
      <c r="N7" s="326">
        <v>17034.806673790972</v>
      </c>
      <c r="O7" s="328">
        <v>0.79814020561077503</v>
      </c>
    </row>
    <row r="8" spans="2:15" ht="15" customHeight="1">
      <c r="B8" s="319" t="s">
        <v>714</v>
      </c>
      <c r="C8" s="320">
        <v>670</v>
      </c>
      <c r="D8" s="323">
        <v>29038.120000000014</v>
      </c>
      <c r="E8" s="322">
        <v>47.6311564350585</v>
      </c>
      <c r="F8" s="322">
        <v>0.41449205389329591</v>
      </c>
      <c r="G8" s="322">
        <v>1.456337524605589</v>
      </c>
      <c r="H8" s="323">
        <v>66283.242731609338</v>
      </c>
      <c r="I8" s="323">
        <v>43868.356140824508</v>
      </c>
      <c r="J8" s="323">
        <v>18606.586717046433</v>
      </c>
      <c r="K8" s="323">
        <v>41021.473307831155</v>
      </c>
      <c r="L8" s="323">
        <v>35777.590489315422</v>
      </c>
      <c r="M8" s="323">
        <v>26319.030855978253</v>
      </c>
      <c r="N8" s="323">
        <v>24566.825948541598</v>
      </c>
      <c r="O8" s="329">
        <v>0.5200625995929794</v>
      </c>
    </row>
    <row r="9" spans="2:15" ht="15" customHeight="1">
      <c r="B9" s="319" t="s">
        <v>715</v>
      </c>
      <c r="C9" s="320">
        <v>733</v>
      </c>
      <c r="D9" s="323">
        <v>28531.269999999971</v>
      </c>
      <c r="E9" s="322">
        <v>12.82248450209193</v>
      </c>
      <c r="F9" s="322">
        <v>0.19373546988970364</v>
      </c>
      <c r="G9" s="322">
        <v>2.4365610363646639</v>
      </c>
      <c r="H9" s="323">
        <v>80909.476981536529</v>
      </c>
      <c r="I9" s="323">
        <v>36243.673821740216</v>
      </c>
      <c r="J9" s="323">
        <v>5460.9190232331121</v>
      </c>
      <c r="K9" s="323">
        <v>50126.722183029458</v>
      </c>
      <c r="L9" s="323">
        <v>45288.465056024557</v>
      </c>
      <c r="M9" s="323">
        <v>26555.834113903824</v>
      </c>
      <c r="N9" s="323">
        <v>18587.043123530657</v>
      </c>
      <c r="O9" s="329">
        <v>0.12058079284598466</v>
      </c>
    </row>
    <row r="10" spans="2:15">
      <c r="B10" s="310"/>
      <c r="C10" s="320"/>
      <c r="D10" s="323"/>
      <c r="E10" s="322"/>
      <c r="F10" s="322"/>
      <c r="G10" s="322"/>
      <c r="H10" s="323"/>
      <c r="I10" s="323"/>
      <c r="J10" s="323"/>
      <c r="K10" s="323"/>
      <c r="L10" s="323"/>
      <c r="M10" s="323"/>
      <c r="N10" s="323"/>
      <c r="O10" s="329"/>
    </row>
    <row r="11" spans="2:15" ht="13.5" customHeight="1">
      <c r="B11" s="310" t="s">
        <v>716</v>
      </c>
      <c r="C11" s="320">
        <v>639</v>
      </c>
      <c r="D11" s="323">
        <v>32634.630000000099</v>
      </c>
      <c r="E11" s="322">
        <v>24.896429691404432</v>
      </c>
      <c r="F11" s="322">
        <v>7.020916124987453E-3</v>
      </c>
      <c r="G11" s="322">
        <v>1.5144030712160639</v>
      </c>
      <c r="H11" s="323">
        <v>41605.283339814057</v>
      </c>
      <c r="I11" s="323">
        <v>12552.665596024803</v>
      </c>
      <c r="J11" s="323">
        <v>5661.9942879695427</v>
      </c>
      <c r="K11" s="323">
        <v>34714.612031758741</v>
      </c>
      <c r="L11" s="323">
        <v>30214.46604174755</v>
      </c>
      <c r="M11" s="323">
        <v>22445.080508036946</v>
      </c>
      <c r="N11" s="323">
        <v>19951.403041916292</v>
      </c>
      <c r="O11" s="329">
        <v>0.18739349158599472</v>
      </c>
    </row>
    <row r="12" spans="2:15" ht="15" customHeight="1">
      <c r="B12" s="319" t="s">
        <v>717</v>
      </c>
      <c r="C12" s="320">
        <v>728</v>
      </c>
      <c r="D12" s="323">
        <v>57544.760000000024</v>
      </c>
      <c r="E12" s="322">
        <v>16.007414763742165</v>
      </c>
      <c r="F12" s="322">
        <v>9.7499289248925508E-2</v>
      </c>
      <c r="G12" s="322">
        <v>1.571747689972119</v>
      </c>
      <c r="H12" s="323">
        <v>46661.428305708425</v>
      </c>
      <c r="I12" s="323">
        <v>19271.042098185815</v>
      </c>
      <c r="J12" s="323">
        <v>6918.671628311592</v>
      </c>
      <c r="K12" s="323">
        <v>34309.05783583421</v>
      </c>
      <c r="L12" s="323">
        <v>31495.138374705202</v>
      </c>
      <c r="M12" s="323">
        <v>20220.154763860352</v>
      </c>
      <c r="N12" s="323">
        <v>20038.291499104344</v>
      </c>
      <c r="O12" s="329">
        <v>0.21967427308934157</v>
      </c>
    </row>
    <row r="13" spans="2:15" ht="15" customHeight="1">
      <c r="B13" s="319" t="s">
        <v>718</v>
      </c>
      <c r="C13" s="320">
        <v>346</v>
      </c>
      <c r="D13" s="323">
        <v>49921.070000000153</v>
      </c>
      <c r="E13" s="322">
        <v>25.278185834157753</v>
      </c>
      <c r="F13" s="322">
        <v>6.423571249574557E-2</v>
      </c>
      <c r="G13" s="322">
        <v>1.3556706056180239</v>
      </c>
      <c r="H13" s="323">
        <v>38007.655998885748</v>
      </c>
      <c r="I13" s="323">
        <v>16686.923784886778</v>
      </c>
      <c r="J13" s="323">
        <v>13327.224956115682</v>
      </c>
      <c r="K13" s="323">
        <v>34647.957170114634</v>
      </c>
      <c r="L13" s="323">
        <v>29980.07061620065</v>
      </c>
      <c r="M13" s="323">
        <v>20410.692878704263</v>
      </c>
      <c r="N13" s="323">
        <v>22114.568606828587</v>
      </c>
      <c r="O13" s="329">
        <v>0.44453614291735216</v>
      </c>
    </row>
    <row r="14" spans="2:15">
      <c r="B14" s="310"/>
      <c r="C14" s="320"/>
      <c r="D14" s="323"/>
      <c r="E14" s="322"/>
      <c r="F14" s="322"/>
      <c r="G14" s="322"/>
      <c r="H14" s="323"/>
      <c r="I14" s="323"/>
      <c r="J14" s="323"/>
      <c r="K14" s="323"/>
      <c r="L14" s="323"/>
      <c r="M14" s="323"/>
      <c r="N14" s="323"/>
      <c r="O14" s="329"/>
    </row>
    <row r="15" spans="2:15">
      <c r="B15" s="319" t="s">
        <v>719</v>
      </c>
      <c r="C15" s="320">
        <v>193</v>
      </c>
      <c r="D15" s="323">
        <v>8053.5900000000101</v>
      </c>
      <c r="E15" s="322">
        <v>38.446949981312642</v>
      </c>
      <c r="F15" s="322">
        <v>9.9373844459427277E-2</v>
      </c>
      <c r="G15" s="322">
        <v>1.4960273865443843</v>
      </c>
      <c r="H15" s="323">
        <v>32028.355490830756</v>
      </c>
      <c r="I15" s="323">
        <v>12042.039568689228</v>
      </c>
      <c r="J15" s="323">
        <v>9095.6395172835873</v>
      </c>
      <c r="K15" s="323">
        <v>29081.955439425114</v>
      </c>
      <c r="L15" s="323">
        <v>24991.859274857507</v>
      </c>
      <c r="M15" s="323">
        <v>19865.595699234713</v>
      </c>
      <c r="N15" s="323">
        <v>16705.482466190166</v>
      </c>
      <c r="O15" s="329">
        <v>0.36394409144397066</v>
      </c>
    </row>
    <row r="16" spans="2:15" ht="15" customHeight="1">
      <c r="B16" s="319" t="s">
        <v>720</v>
      </c>
      <c r="C16" s="320">
        <v>909</v>
      </c>
      <c r="D16" s="323">
        <v>16698.959999999861</v>
      </c>
      <c r="E16" s="322">
        <v>29.83567062260186</v>
      </c>
      <c r="F16" s="322">
        <v>71.784191740085021</v>
      </c>
      <c r="G16" s="322">
        <v>1.8079193075497006</v>
      </c>
      <c r="H16" s="323">
        <v>152544.51456699832</v>
      </c>
      <c r="I16" s="323">
        <v>110185.73398942292</v>
      </c>
      <c r="J16" s="323">
        <v>18106.713169562827</v>
      </c>
      <c r="K16" s="323">
        <v>60465.49374713804</v>
      </c>
      <c r="L16" s="323">
        <v>51616.912725325834</v>
      </c>
      <c r="M16" s="323">
        <v>43578.900629362994</v>
      </c>
      <c r="N16" s="323">
        <v>28550.451621252381</v>
      </c>
      <c r="O16" s="329">
        <v>0.35079031684664802</v>
      </c>
    </row>
    <row r="17" spans="2:15" ht="15" customHeight="1">
      <c r="B17" s="319" t="s">
        <v>721</v>
      </c>
      <c r="C17" s="320">
        <v>705</v>
      </c>
      <c r="D17" s="323">
        <v>35201.679999999928</v>
      </c>
      <c r="E17" s="322">
        <v>75.486037694791932</v>
      </c>
      <c r="F17" s="322">
        <v>56.796284978444326</v>
      </c>
      <c r="G17" s="322">
        <v>1.3397424583144948</v>
      </c>
      <c r="H17" s="323">
        <v>45081.917961864376</v>
      </c>
      <c r="I17" s="323">
        <v>33897.412538833407</v>
      </c>
      <c r="J17" s="323">
        <v>16876.592144749935</v>
      </c>
      <c r="K17" s="323">
        <v>28061.097567780915</v>
      </c>
      <c r="L17" s="323">
        <v>23390.74424941653</v>
      </c>
      <c r="M17" s="323">
        <v>18939.930564671944</v>
      </c>
      <c r="N17" s="323">
        <v>17459.134854055454</v>
      </c>
      <c r="O17" s="329">
        <v>0.72150727504837364</v>
      </c>
    </row>
    <row r="18" spans="2:15">
      <c r="B18" s="310"/>
      <c r="C18" s="320"/>
      <c r="D18" s="323"/>
      <c r="E18" s="322"/>
      <c r="F18" s="322"/>
      <c r="G18" s="322"/>
      <c r="H18" s="323"/>
      <c r="I18" s="323"/>
      <c r="J18" s="323"/>
      <c r="K18" s="323"/>
      <c r="L18" s="323"/>
      <c r="M18" s="323"/>
      <c r="N18" s="323"/>
      <c r="O18" s="329"/>
    </row>
    <row r="19" spans="2:15">
      <c r="B19" s="310" t="s">
        <v>722</v>
      </c>
      <c r="C19" s="320">
        <v>909</v>
      </c>
      <c r="D19" s="323">
        <v>32388.059999999903</v>
      </c>
      <c r="E19" s="322">
        <v>80.268337998633029</v>
      </c>
      <c r="F19" s="322">
        <v>58.992488500391914</v>
      </c>
      <c r="G19" s="322">
        <v>1.6341575136022426</v>
      </c>
      <c r="H19" s="323">
        <v>82457.783073018465</v>
      </c>
      <c r="I19" s="323">
        <v>51927.834587808051</v>
      </c>
      <c r="J19" s="323">
        <v>15790.789949135607</v>
      </c>
      <c r="K19" s="323">
        <v>46320.738434346051</v>
      </c>
      <c r="L19" s="323">
        <v>41437.593481545431</v>
      </c>
      <c r="M19" s="323">
        <v>34218.757716143016</v>
      </c>
      <c r="N19" s="323">
        <v>25357.159965689469</v>
      </c>
      <c r="O19" s="329">
        <v>0.38107401087778331</v>
      </c>
    </row>
    <row r="20" spans="2:15" ht="15" customHeight="1">
      <c r="B20" s="319" t="s">
        <v>723</v>
      </c>
      <c r="C20" s="320">
        <v>532</v>
      </c>
      <c r="D20" s="323">
        <v>17434.17000000002</v>
      </c>
      <c r="E20" s="322">
        <v>38.405041415794337</v>
      </c>
      <c r="F20" s="322">
        <v>352.65281609620604</v>
      </c>
      <c r="G20" s="322">
        <v>1.7966411248714433</v>
      </c>
      <c r="H20" s="323">
        <v>245926.54188173549</v>
      </c>
      <c r="I20" s="600">
        <v>156997.49228841969</v>
      </c>
      <c r="J20" s="600">
        <v>9624.1758443332783</v>
      </c>
      <c r="K20" s="323">
        <v>98553.225437649002</v>
      </c>
      <c r="L20" s="323">
        <v>86180.147865846084</v>
      </c>
      <c r="M20" s="323">
        <v>68862.635279930066</v>
      </c>
      <c r="N20" s="323">
        <v>47967.36903816148</v>
      </c>
      <c r="O20" s="329">
        <v>0.11167509087260942</v>
      </c>
    </row>
    <row r="21" spans="2:15" ht="15" customHeight="1">
      <c r="B21" s="319" t="s">
        <v>724</v>
      </c>
      <c r="C21" s="320">
        <v>403</v>
      </c>
      <c r="D21" s="323">
        <v>17795.830000000038</v>
      </c>
      <c r="E21" s="322">
        <v>53.106127446710708</v>
      </c>
      <c r="F21" s="322">
        <v>0.75848797723961003</v>
      </c>
      <c r="G21" s="322">
        <v>1.5118848291987483</v>
      </c>
      <c r="H21" s="323">
        <v>44291.040763133766</v>
      </c>
      <c r="I21" s="323">
        <v>23056.129682627874</v>
      </c>
      <c r="J21" s="323">
        <v>11972.761750927004</v>
      </c>
      <c r="K21" s="323">
        <v>33207.672831432923</v>
      </c>
      <c r="L21" s="323">
        <v>28135.267458376398</v>
      </c>
      <c r="M21" s="323">
        <v>19728.82426915738</v>
      </c>
      <c r="N21" s="323">
        <v>18609.398622835055</v>
      </c>
      <c r="O21" s="329">
        <v>0.42554284471045567</v>
      </c>
    </row>
    <row r="22" spans="2:15">
      <c r="B22" s="310"/>
      <c r="C22" s="320"/>
      <c r="D22" s="323"/>
      <c r="E22" s="322"/>
      <c r="F22" s="322"/>
      <c r="G22" s="322"/>
      <c r="H22" s="323"/>
      <c r="I22" s="323"/>
      <c r="J22" s="323"/>
      <c r="K22" s="323"/>
      <c r="L22" s="323"/>
      <c r="M22" s="323"/>
      <c r="N22" s="323"/>
      <c r="O22" s="329"/>
    </row>
    <row r="23" spans="2:15" ht="15" customHeight="1">
      <c r="B23" s="319" t="s">
        <v>725</v>
      </c>
      <c r="C23" s="320">
        <v>80</v>
      </c>
      <c r="D23" s="323">
        <v>3367.9599999999996</v>
      </c>
      <c r="E23" s="322">
        <v>111.47271529353083</v>
      </c>
      <c r="F23" s="322">
        <v>102.03532889345477</v>
      </c>
      <c r="G23" s="322">
        <v>1.6265995439375764</v>
      </c>
      <c r="H23" s="323">
        <v>99371.477926905354</v>
      </c>
      <c r="I23" s="323">
        <v>66925.786553284517</v>
      </c>
      <c r="J23" s="323">
        <v>17704.371331607261</v>
      </c>
      <c r="K23" s="323">
        <v>50150.062705228105</v>
      </c>
      <c r="L23" s="323">
        <v>44269.399410533406</v>
      </c>
      <c r="M23" s="323">
        <v>33701.413588255215</v>
      </c>
      <c r="N23" s="323">
        <v>27215.917756480278</v>
      </c>
      <c r="O23" s="329">
        <v>0.39992345880786234</v>
      </c>
    </row>
    <row r="24" spans="2:15" ht="15" customHeight="1">
      <c r="B24" s="319" t="s">
        <v>726</v>
      </c>
      <c r="C24" s="320">
        <v>331</v>
      </c>
      <c r="D24" s="323">
        <v>14228.799999999979</v>
      </c>
      <c r="E24" s="322">
        <v>94.722646372146784</v>
      </c>
      <c r="F24" s="322">
        <v>37.546593085854077</v>
      </c>
      <c r="G24" s="322">
        <v>1.5006043095693247</v>
      </c>
      <c r="H24" s="323">
        <v>64316.495796117859</v>
      </c>
      <c r="I24" s="323">
        <v>41241.949523501658</v>
      </c>
      <c r="J24" s="323">
        <v>18862.880450916487</v>
      </c>
      <c r="K24" s="323">
        <v>41937.426723532612</v>
      </c>
      <c r="L24" s="323">
        <v>36410.492168967234</v>
      </c>
      <c r="M24" s="323">
        <v>28033.336190247992</v>
      </c>
      <c r="N24" s="323">
        <v>24263.886180239675</v>
      </c>
      <c r="O24" s="329">
        <v>0.51806167198677344</v>
      </c>
    </row>
    <row r="25" spans="2:15">
      <c r="B25" s="319"/>
      <c r="C25" s="313"/>
      <c r="D25" s="314"/>
      <c r="E25" s="315"/>
      <c r="F25" s="315"/>
      <c r="G25" s="315"/>
      <c r="H25" s="316"/>
      <c r="I25" s="316"/>
      <c r="J25" s="316"/>
      <c r="K25" s="316"/>
      <c r="L25" s="316"/>
      <c r="M25" s="316"/>
      <c r="N25" s="316"/>
      <c r="O25" s="317"/>
    </row>
    <row r="26" spans="2:15" ht="21.75" customHeight="1" thickBot="1">
      <c r="B26" s="709" t="s">
        <v>727</v>
      </c>
      <c r="C26" s="332">
        <v>8536</v>
      </c>
      <c r="D26" s="335">
        <v>417135.23999999423</v>
      </c>
      <c r="E26" s="334">
        <v>48.00220050840155</v>
      </c>
      <c r="F26" s="334">
        <v>29.255256588247352</v>
      </c>
      <c r="G26" s="334">
        <v>1.5043421668234354</v>
      </c>
      <c r="H26" s="335">
        <v>63746.864929136413</v>
      </c>
      <c r="I26" s="335">
        <v>37702.142733446053</v>
      </c>
      <c r="J26" s="335">
        <v>12544.11858115868</v>
      </c>
      <c r="K26" s="335">
        <v>38588.840776849371</v>
      </c>
      <c r="L26" s="335">
        <v>33325.329178476648</v>
      </c>
      <c r="M26" s="335">
        <v>24087.165723645772</v>
      </c>
      <c r="N26" s="335">
        <v>22152.758802770462</v>
      </c>
      <c r="O26" s="337">
        <v>0.37641394369962805</v>
      </c>
    </row>
    <row r="27" spans="2:15">
      <c r="B27" s="49"/>
      <c r="C27" s="49"/>
      <c r="D27" s="49"/>
      <c r="E27" s="50"/>
      <c r="F27" s="50"/>
      <c r="G27" s="50"/>
      <c r="H27" s="50"/>
      <c r="I27" s="50"/>
      <c r="J27" s="50"/>
      <c r="K27" s="50"/>
    </row>
    <row r="28" spans="2:15">
      <c r="B28" s="311" t="s">
        <v>704</v>
      </c>
      <c r="C28" s="49"/>
      <c r="D28" s="49"/>
      <c r="E28" s="50"/>
      <c r="F28" s="50"/>
      <c r="G28" s="50"/>
      <c r="H28" s="50"/>
      <c r="I28" s="50"/>
      <c r="J28" s="50"/>
      <c r="K28" s="50"/>
    </row>
    <row r="29" spans="2:15" s="44" customFormat="1" ht="15" customHeight="1">
      <c r="B29" s="1036" t="s">
        <v>728</v>
      </c>
      <c r="C29" s="1037"/>
      <c r="D29" s="1037"/>
      <c r="E29" s="1037"/>
      <c r="F29" s="1037"/>
      <c r="G29" s="1037"/>
    </row>
    <row r="30" spans="2:15">
      <c r="B30" s="311"/>
      <c r="C30" s="49"/>
      <c r="D30" s="49"/>
      <c r="E30" s="50"/>
      <c r="F30" s="50"/>
      <c r="G30" s="50"/>
      <c r="H30" s="50"/>
      <c r="I30" s="50"/>
      <c r="J30" s="50"/>
      <c r="K30" s="50"/>
    </row>
    <row r="31" spans="2:15">
      <c r="B31" s="311" t="s">
        <v>705</v>
      </c>
      <c r="C31" s="49"/>
      <c r="D31" s="49"/>
      <c r="E31" s="311" t="s">
        <v>707</v>
      </c>
      <c r="F31" s="50"/>
      <c r="G31" s="50"/>
      <c r="H31" s="50"/>
      <c r="I31" s="311" t="s">
        <v>709</v>
      </c>
      <c r="J31" s="50"/>
      <c r="K31" s="50"/>
    </row>
    <row r="32" spans="2:15">
      <c r="B32" s="311" t="s">
        <v>706</v>
      </c>
      <c r="C32" s="49"/>
      <c r="D32" s="49"/>
      <c r="E32" s="311" t="s">
        <v>708</v>
      </c>
      <c r="F32" s="50"/>
      <c r="G32" s="50"/>
      <c r="H32" s="50"/>
      <c r="I32" s="311" t="s">
        <v>710</v>
      </c>
      <c r="J32" s="50"/>
      <c r="K32" s="50"/>
    </row>
    <row r="33" spans="2:11">
      <c r="B33" s="311" t="s">
        <v>683</v>
      </c>
      <c r="C33" s="49"/>
      <c r="D33" s="49"/>
      <c r="E33" s="311" t="s">
        <v>712</v>
      </c>
      <c r="F33" s="50"/>
      <c r="G33" s="50"/>
      <c r="H33" s="50"/>
      <c r="I33" s="311" t="s">
        <v>711</v>
      </c>
      <c r="J33" s="50"/>
      <c r="K33" s="50"/>
    </row>
  </sheetData>
  <mergeCells count="8">
    <mergeCell ref="B29:G29"/>
    <mergeCell ref="B3:O3"/>
    <mergeCell ref="B1:O1"/>
    <mergeCell ref="B5:B6"/>
    <mergeCell ref="C5:D5"/>
    <mergeCell ref="E5:M5"/>
    <mergeCell ref="N5:N6"/>
    <mergeCell ref="O5:O6"/>
  </mergeCells>
  <phoneticPr fontId="19" type="noConversion"/>
  <hyperlinks>
    <hyperlink ref="B29" r:id="rId1"/>
  </hyperlinks>
  <printOptions horizontalCentered="1"/>
  <pageMargins left="0.78740157480314965" right="0.78740157480314965" top="0.59055118110236227" bottom="0.98425196850393704" header="0.31496062992125984" footer="0"/>
  <pageSetup paperSize="9" scale="40" orientation="portrait" r:id="rId2"/>
  <headerFooter alignWithMargins="0">
    <oddFooter>&amp;A</oddFooter>
  </headerFooter>
  <drawing r:id="rId3"/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59">
    <pageSetUpPr fitToPage="1"/>
  </sheetPr>
  <dimension ref="A1:D18"/>
  <sheetViews>
    <sheetView view="pageBreakPreview" zoomScale="75" zoomScaleNormal="75" workbookViewId="0">
      <selection activeCell="J49" sqref="J49"/>
    </sheetView>
  </sheetViews>
  <sheetFormatPr baseColWidth="10" defaultRowHeight="12.75"/>
  <cols>
    <col min="1" max="1" width="54.7109375" style="55" customWidth="1"/>
    <col min="2" max="4" width="22.7109375" style="55" customWidth="1"/>
    <col min="5" max="5" width="3.85546875" style="55" customWidth="1"/>
    <col min="6" max="16384" width="11.42578125" style="55"/>
  </cols>
  <sheetData>
    <row r="1" spans="1:4" ht="18">
      <c r="A1" s="1051" t="s">
        <v>811</v>
      </c>
      <c r="B1" s="1051"/>
      <c r="C1" s="1051"/>
      <c r="D1" s="1051"/>
    </row>
    <row r="2" spans="1:4" ht="12.75" customHeight="1">
      <c r="A2" s="56"/>
      <c r="B2" s="56"/>
      <c r="C2" s="56"/>
    </row>
    <row r="3" spans="1:4" ht="15" customHeight="1">
      <c r="A3" s="1052" t="s">
        <v>1</v>
      </c>
      <c r="B3" s="1052"/>
      <c r="C3" s="1052"/>
      <c r="D3" s="1052"/>
    </row>
    <row r="4" spans="1:4" ht="15" customHeight="1">
      <c r="A4" s="1052" t="s">
        <v>588</v>
      </c>
      <c r="B4" s="1052"/>
      <c r="C4" s="1052"/>
      <c r="D4" s="1052"/>
    </row>
    <row r="5" spans="1:4" ht="14.25" customHeight="1" thickBot="1">
      <c r="A5" s="551"/>
      <c r="B5" s="552"/>
      <c r="C5" s="552"/>
      <c r="D5" s="140"/>
    </row>
    <row r="6" spans="1:4" ht="21" customHeight="1">
      <c r="A6" s="1053" t="s">
        <v>369</v>
      </c>
      <c r="B6" s="1049" t="s">
        <v>370</v>
      </c>
      <c r="C6" s="1050"/>
      <c r="D6" s="1050"/>
    </row>
    <row r="7" spans="1:4" ht="19.5" customHeight="1" thickBot="1">
      <c r="A7" s="1054"/>
      <c r="B7" s="553">
        <v>2014</v>
      </c>
      <c r="C7" s="553">
        <v>2015</v>
      </c>
      <c r="D7" s="553">
        <v>2016</v>
      </c>
    </row>
    <row r="8" spans="1:4">
      <c r="A8" s="141" t="s">
        <v>371</v>
      </c>
      <c r="B8" s="57">
        <v>33154970</v>
      </c>
      <c r="C8" s="57">
        <v>29178000</v>
      </c>
      <c r="D8" s="57">
        <v>29166010</v>
      </c>
    </row>
    <row r="9" spans="1:4">
      <c r="A9" s="142" t="s">
        <v>372</v>
      </c>
      <c r="B9" s="55">
        <v>0</v>
      </c>
      <c r="C9" s="57">
        <v>0</v>
      </c>
      <c r="D9" s="57">
        <v>0</v>
      </c>
    </row>
    <row r="10" spans="1:4">
      <c r="A10" s="142" t="s">
        <v>373</v>
      </c>
      <c r="B10" s="57">
        <v>55500</v>
      </c>
      <c r="C10" s="57">
        <v>55500</v>
      </c>
      <c r="D10" s="57">
        <v>55500</v>
      </c>
    </row>
    <row r="11" spans="1:4">
      <c r="A11" s="142" t="s">
        <v>374</v>
      </c>
      <c r="B11" s="57">
        <v>152563090</v>
      </c>
      <c r="C11" s="57">
        <v>153805620</v>
      </c>
      <c r="D11" s="57">
        <v>96409890</v>
      </c>
    </row>
    <row r="12" spans="1:4">
      <c r="A12" s="142" t="s">
        <v>375</v>
      </c>
      <c r="B12" s="57">
        <v>115645870</v>
      </c>
      <c r="C12" s="57">
        <v>131622820</v>
      </c>
      <c r="D12" s="57">
        <v>162709690</v>
      </c>
    </row>
    <row r="13" spans="1:4">
      <c r="A13" s="142" t="s">
        <v>376</v>
      </c>
      <c r="B13" s="57">
        <v>97406720</v>
      </c>
      <c r="C13" s="57">
        <v>102595210</v>
      </c>
      <c r="D13" s="57">
        <v>207104230</v>
      </c>
    </row>
    <row r="14" spans="1:4">
      <c r="A14" s="142" t="s">
        <v>377</v>
      </c>
      <c r="B14" s="57">
        <v>10770170</v>
      </c>
      <c r="C14" s="57">
        <v>6020</v>
      </c>
      <c r="D14" s="57">
        <v>15001270</v>
      </c>
    </row>
    <row r="15" spans="1:4">
      <c r="A15" s="556"/>
      <c r="B15" s="555"/>
      <c r="D15" s="57"/>
    </row>
    <row r="16" spans="1:4" ht="15.75" thickBot="1">
      <c r="A16" s="169" t="s">
        <v>133</v>
      </c>
      <c r="B16" s="557">
        <v>409596320</v>
      </c>
      <c r="C16" s="557">
        <f>SUM(C8:C15)</f>
        <v>417263170</v>
      </c>
      <c r="D16" s="557">
        <f>SUM(D8:D15)</f>
        <v>510446590</v>
      </c>
    </row>
    <row r="17" spans="1:4">
      <c r="A17" s="143" t="s">
        <v>587</v>
      </c>
      <c r="B17" s="558"/>
      <c r="C17" s="558"/>
      <c r="D17" s="143"/>
    </row>
    <row r="18" spans="1:4">
      <c r="B18" s="57"/>
      <c r="C18" s="57"/>
      <c r="D18" s="57"/>
    </row>
  </sheetData>
  <mergeCells count="5">
    <mergeCell ref="B6:D6"/>
    <mergeCell ref="A1:D1"/>
    <mergeCell ref="A4:D4"/>
    <mergeCell ref="A3:D3"/>
    <mergeCell ref="A6:A7"/>
  </mergeCells>
  <phoneticPr fontId="19" type="noConversion"/>
  <printOptions horizontalCentered="1"/>
  <pageMargins left="0.78740157480314965" right="0.78740157480314965" top="0.59055118110236227" bottom="0.98425196850393704" header="0" footer="0"/>
  <pageSetup paperSize="9" scale="68" orientation="portrait" r:id="rId1"/>
  <headerFooter alignWithMargins="0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>
  <sheetPr codeName="Hoja60">
    <pageSetUpPr fitToPage="1"/>
  </sheetPr>
  <dimension ref="B1:I52"/>
  <sheetViews>
    <sheetView showGridLines="0" view="pageBreakPreview" zoomScale="70" zoomScaleNormal="75" zoomScaleSheetLayoutView="70" workbookViewId="0">
      <selection activeCell="J49" sqref="J49"/>
    </sheetView>
  </sheetViews>
  <sheetFormatPr baseColWidth="10" defaultRowHeight="12.75"/>
  <cols>
    <col min="2" max="2" width="51.85546875" customWidth="1"/>
    <col min="3" max="3" width="16.7109375" customWidth="1"/>
    <col min="4" max="4" width="12.7109375" customWidth="1"/>
    <col min="5" max="5" width="16.7109375" style="72" customWidth="1"/>
    <col min="6" max="6" width="12.7109375" customWidth="1"/>
    <col min="7" max="7" width="16.7109375" style="72" customWidth="1"/>
    <col min="8" max="8" width="14.85546875" customWidth="1"/>
  </cols>
  <sheetData>
    <row r="1" spans="2:9" s="58" customFormat="1" ht="18">
      <c r="B1" s="1060" t="s">
        <v>441</v>
      </c>
      <c r="C1" s="1060"/>
      <c r="D1" s="1060"/>
      <c r="E1" s="1060"/>
      <c r="F1" s="1060"/>
      <c r="G1" s="1060"/>
      <c r="H1" s="1060"/>
    </row>
    <row r="2" spans="2:9" s="58" customFormat="1" ht="12.75" customHeight="1">
      <c r="B2" s="728"/>
      <c r="C2" s="728"/>
      <c r="D2" s="728"/>
      <c r="E2" s="727"/>
      <c r="F2" s="728"/>
      <c r="G2" s="727"/>
      <c r="H2" s="728"/>
    </row>
    <row r="3" spans="2:9" ht="15">
      <c r="B3" s="1061" t="s">
        <v>589</v>
      </c>
      <c r="C3" s="1061"/>
      <c r="D3" s="1061"/>
      <c r="E3" s="1061"/>
      <c r="F3" s="1061"/>
      <c r="G3" s="1061"/>
      <c r="H3" s="1061"/>
    </row>
    <row r="4" spans="2:9" ht="14.25" customHeight="1" thickBot="1">
      <c r="B4" s="144"/>
      <c r="C4" s="144"/>
      <c r="D4" s="144"/>
      <c r="E4" s="144"/>
      <c r="F4" s="144"/>
      <c r="G4" s="144"/>
      <c r="H4" s="144"/>
    </row>
    <row r="5" spans="2:9" ht="21.75" customHeight="1">
      <c r="B5" s="560" t="s">
        <v>378</v>
      </c>
      <c r="C5" s="1062">
        <v>2014</v>
      </c>
      <c r="D5" s="1063"/>
      <c r="E5" s="1056">
        <v>2015</v>
      </c>
      <c r="F5" s="1057"/>
      <c r="G5" s="1058">
        <v>2016</v>
      </c>
      <c r="H5" s="1059"/>
    </row>
    <row r="6" spans="2:9" ht="21.75" customHeight="1" thickBot="1">
      <c r="B6" s="561"/>
      <c r="C6" s="562" t="s">
        <v>284</v>
      </c>
      <c r="D6" s="562" t="s">
        <v>379</v>
      </c>
      <c r="E6" s="562" t="s">
        <v>284</v>
      </c>
      <c r="F6" s="562" t="s">
        <v>379</v>
      </c>
      <c r="G6" s="811" t="s">
        <v>284</v>
      </c>
      <c r="H6" s="563" t="s">
        <v>379</v>
      </c>
    </row>
    <row r="7" spans="2:9" ht="14.25">
      <c r="B7" s="564" t="s">
        <v>558</v>
      </c>
      <c r="C7" s="566">
        <v>1290240</v>
      </c>
      <c r="D7" s="565">
        <f>D24*C7/C24</f>
        <v>17.234282833356488</v>
      </c>
      <c r="E7" s="567">
        <v>1518424.35855</v>
      </c>
      <c r="F7" s="565">
        <f>F24*E7/E24</f>
        <v>25.739126409818613</v>
      </c>
      <c r="G7" s="567">
        <v>957179.68</v>
      </c>
      <c r="H7" s="565">
        <f>H24*G7/G24</f>
        <v>13.393268165444928</v>
      </c>
      <c r="I7" s="59"/>
    </row>
    <row r="8" spans="2:9" ht="14.25">
      <c r="B8" s="564" t="s">
        <v>380</v>
      </c>
      <c r="C8" s="568">
        <v>4521.8999999999996</v>
      </c>
      <c r="D8" s="565">
        <f>D24*C8/C24</f>
        <v>6.0400935906617916E-2</v>
      </c>
      <c r="E8" s="567">
        <v>2239.8810800000001</v>
      </c>
      <c r="F8" s="565">
        <f>F24*E8/E24</f>
        <v>3.7968689014009002E-2</v>
      </c>
      <c r="G8" s="567">
        <v>787.75</v>
      </c>
      <c r="H8" s="565">
        <f>H24*G8/G24</f>
        <v>1.1022535494411291E-2</v>
      </c>
      <c r="I8" s="59"/>
    </row>
    <row r="9" spans="2:9" ht="14.25">
      <c r="B9" s="564" t="s">
        <v>381</v>
      </c>
      <c r="C9" s="568">
        <v>3723.2</v>
      </c>
      <c r="D9" s="565">
        <f>D24*C9/C24</f>
        <v>4.9732361301116752E-2</v>
      </c>
      <c r="E9" s="567">
        <v>2752.5837499999998</v>
      </c>
      <c r="F9" s="565">
        <f>F24*E9/E24</f>
        <v>4.6659618370795242E-2</v>
      </c>
      <c r="G9" s="567">
        <v>596.46</v>
      </c>
      <c r="H9" s="565">
        <f>H24*G9/G24</f>
        <v>8.3459238603574223E-3</v>
      </c>
      <c r="I9" s="59"/>
    </row>
    <row r="10" spans="2:9" ht="14.25">
      <c r="B10" s="564" t="s">
        <v>559</v>
      </c>
      <c r="C10" s="568">
        <v>169908.3</v>
      </c>
      <c r="D10" s="565">
        <f>D24*C10/C24</f>
        <v>2.2695372162813001</v>
      </c>
      <c r="E10" s="567">
        <v>0</v>
      </c>
      <c r="F10" s="565">
        <f>F24*E10/E24</f>
        <v>0</v>
      </c>
      <c r="G10" s="567">
        <v>0</v>
      </c>
      <c r="H10" s="565">
        <f>H24*G10/G24</f>
        <v>0</v>
      </c>
      <c r="I10" s="59"/>
    </row>
    <row r="11" spans="2:9" ht="14.25">
      <c r="B11" s="564" t="s">
        <v>382</v>
      </c>
      <c r="C11" s="568">
        <v>0</v>
      </c>
      <c r="D11" s="565">
        <f>D24*C11/C24</f>
        <v>0</v>
      </c>
      <c r="E11" s="567">
        <v>0</v>
      </c>
      <c r="F11" s="565">
        <f>F24*E11/E24</f>
        <v>0</v>
      </c>
      <c r="G11" s="567">
        <v>0</v>
      </c>
      <c r="H11" s="565">
        <f>H24*G11/G24</f>
        <v>0</v>
      </c>
      <c r="I11" s="59"/>
    </row>
    <row r="12" spans="2:9" ht="14.25">
      <c r="B12" s="564" t="s">
        <v>383</v>
      </c>
      <c r="C12" s="568">
        <v>5221.5</v>
      </c>
      <c r="D12" s="565">
        <f>D24*C12/C24</f>
        <v>6.9745789786683804E-2</v>
      </c>
      <c r="E12" s="567">
        <v>112.83497</v>
      </c>
      <c r="F12" s="565">
        <f>F24*E12/E24</f>
        <v>1.9126889923258938E-3</v>
      </c>
      <c r="G12" s="567">
        <v>59.72</v>
      </c>
      <c r="H12" s="565">
        <f>H24*G12/G24</f>
        <v>8.3562782573943812E-4</v>
      </c>
      <c r="I12" s="59"/>
    </row>
    <row r="13" spans="2:9" ht="14.25">
      <c r="B13" s="564" t="s">
        <v>384</v>
      </c>
      <c r="C13" s="568">
        <v>50</v>
      </c>
      <c r="D13" s="565">
        <f>D24*C13/C24</f>
        <v>6.6787120354959114E-4</v>
      </c>
      <c r="E13" s="567">
        <v>0</v>
      </c>
      <c r="F13" s="565">
        <f>F24*E13/E24</f>
        <v>0</v>
      </c>
      <c r="G13" s="567">
        <v>50</v>
      </c>
      <c r="H13" s="565">
        <f>H24*G13/G24</f>
        <v>6.9962142141614036E-4</v>
      </c>
      <c r="I13" s="59"/>
    </row>
    <row r="14" spans="2:9" ht="14.25">
      <c r="B14" s="569" t="s">
        <v>385</v>
      </c>
      <c r="C14" s="568">
        <v>4390.2</v>
      </c>
      <c r="D14" s="565">
        <f>D24*C14/C24</f>
        <v>5.8641763156468303E-2</v>
      </c>
      <c r="E14" s="567">
        <v>2632.9121500000001</v>
      </c>
      <c r="F14" s="565">
        <f>F24*E14/E24</f>
        <v>4.4631040244581123E-2</v>
      </c>
      <c r="G14" s="567">
        <v>2730.45</v>
      </c>
      <c r="H14" s="565">
        <f>H24*G14/G24</f>
        <v>3.8205626202114013E-2</v>
      </c>
      <c r="I14" s="60"/>
    </row>
    <row r="15" spans="2:9" ht="14.25">
      <c r="B15" s="564" t="s">
        <v>560</v>
      </c>
      <c r="C15" s="568">
        <v>5408.9</v>
      </c>
      <c r="D15" s="565">
        <f>D24*C15/C24</f>
        <v>7.2248971057587666E-2</v>
      </c>
      <c r="E15" s="567">
        <v>863.87290000000007</v>
      </c>
      <c r="F15" s="565">
        <f>F24*E15/E24</f>
        <v>1.4643688801429626E-2</v>
      </c>
      <c r="G15" s="567">
        <v>717.81</v>
      </c>
      <c r="H15" s="565">
        <f>H24*G15/G24</f>
        <v>1.0043905050134395E-2</v>
      </c>
      <c r="I15" s="59"/>
    </row>
    <row r="16" spans="2:9" ht="14.25">
      <c r="B16" s="570" t="s">
        <v>386</v>
      </c>
      <c r="C16" s="568">
        <v>199186.1</v>
      </c>
      <c r="D16" s="565">
        <f>D24*C16/C24</f>
        <v>2.6606132067469845</v>
      </c>
      <c r="E16" s="567">
        <v>286504.25498000003</v>
      </c>
      <c r="F16" s="565">
        <f>F24*E16/E24</f>
        <v>4.8565930823996961</v>
      </c>
      <c r="G16" s="567">
        <v>375567.12</v>
      </c>
      <c r="H16" s="565">
        <f>H24*G16/G24</f>
        <v>5.2550960466313237</v>
      </c>
      <c r="I16" s="59"/>
    </row>
    <row r="17" spans="2:9" ht="14.25">
      <c r="B17" s="564" t="s">
        <v>561</v>
      </c>
      <c r="C17" s="568">
        <v>200</v>
      </c>
      <c r="D17" s="565">
        <f>D24*C17/C24</f>
        <v>2.6714848141983646E-3</v>
      </c>
      <c r="E17" s="567">
        <v>187.09081</v>
      </c>
      <c r="F17" s="565">
        <f>F24*E17/E24</f>
        <v>3.1714151459634838E-3</v>
      </c>
      <c r="G17" s="567">
        <v>0</v>
      </c>
      <c r="H17" s="565">
        <f>H24*G17/G24</f>
        <v>0</v>
      </c>
      <c r="I17" s="59"/>
    </row>
    <row r="18" spans="2:9" ht="14.25">
      <c r="B18" s="564" t="s">
        <v>387</v>
      </c>
      <c r="C18" s="568">
        <v>13001</v>
      </c>
      <c r="D18" s="565">
        <f>D24*C18/C24</f>
        <v>0.1736598703469647</v>
      </c>
      <c r="E18" s="567">
        <v>14233.136640000001</v>
      </c>
      <c r="F18" s="565">
        <f>F24*E18/E24</f>
        <v>0.24126885288841182</v>
      </c>
      <c r="G18" s="567">
        <v>21218.05</v>
      </c>
      <c r="H18" s="565">
        <f>H24*G18/G24</f>
        <v>0.29689204601357477</v>
      </c>
      <c r="I18" s="59"/>
    </row>
    <row r="19" spans="2:9" ht="14.25">
      <c r="B19" s="564" t="s">
        <v>388</v>
      </c>
      <c r="C19" s="568">
        <v>11597.3</v>
      </c>
      <c r="D19" s="565">
        <f>D24*C19/C24</f>
        <v>0.15491005417851347</v>
      </c>
      <c r="E19" s="567">
        <v>9927.09123</v>
      </c>
      <c r="F19" s="565">
        <f>F24*E19/E24</f>
        <v>0.16827618353987173</v>
      </c>
      <c r="G19" s="567">
        <v>5532.3</v>
      </c>
      <c r="H19" s="565">
        <f>H24*G19/G24</f>
        <v>7.741031179401027E-2</v>
      </c>
      <c r="I19" s="59"/>
    </row>
    <row r="20" spans="2:9" ht="14.25">
      <c r="B20" s="564" t="s">
        <v>389</v>
      </c>
      <c r="C20" s="568">
        <v>7870.1</v>
      </c>
      <c r="D20" s="565">
        <f>D24*C20/C24</f>
        <v>0.10512426318111275</v>
      </c>
      <c r="E20" s="567">
        <v>7530.5694400000002</v>
      </c>
      <c r="F20" s="565">
        <f>F24*E20/E24</f>
        <v>0.12765224534409653</v>
      </c>
      <c r="G20" s="567">
        <v>2453.61</v>
      </c>
      <c r="H20" s="565">
        <f>H24*G20/G24</f>
        <v>3.4331962316017123E-2</v>
      </c>
      <c r="I20" s="59"/>
    </row>
    <row r="21" spans="2:9" ht="14.25">
      <c r="B21" s="570" t="s">
        <v>390</v>
      </c>
      <c r="C21" s="568">
        <v>5724968.9000000004</v>
      </c>
      <c r="D21" s="565">
        <f>D24*C21/C24</f>
        <v>76.470837390539586</v>
      </c>
      <c r="E21" s="567">
        <v>4053597.04317</v>
      </c>
      <c r="F21" s="565">
        <f>F24*E21/E24</f>
        <v>68.71336469355245</v>
      </c>
      <c r="G21" s="567">
        <v>5779829.3300000001</v>
      </c>
      <c r="H21" s="565">
        <f>H24*G21/G24</f>
        <v>80.87384822794597</v>
      </c>
      <c r="I21" s="61"/>
    </row>
    <row r="22" spans="2:9">
      <c r="B22" s="571" t="s">
        <v>391</v>
      </c>
      <c r="C22" s="568">
        <v>46186</v>
      </c>
      <c r="D22" s="565">
        <f>D24*C22/C24</f>
        <v>0.61692598814282829</v>
      </c>
      <c r="E22" s="567">
        <v>279.11828000000003</v>
      </c>
      <c r="F22" s="565">
        <f>F24*E22/E24</f>
        <v>4.7313918877537409E-3</v>
      </c>
      <c r="G22" s="567">
        <v>0</v>
      </c>
      <c r="H22" s="565">
        <f>H24*G22/G24</f>
        <v>0</v>
      </c>
    </row>
    <row r="23" spans="2:9">
      <c r="B23" s="564"/>
      <c r="C23" s="568"/>
      <c r="E23" s="568"/>
    </row>
    <row r="24" spans="2:9" ht="16.899999999999999" customHeight="1" thickBot="1">
      <c r="B24" s="170" t="s">
        <v>133</v>
      </c>
      <c r="C24" s="572">
        <f>SUM(C7:C23)</f>
        <v>7486473.4000000004</v>
      </c>
      <c r="D24" s="172">
        <v>100</v>
      </c>
      <c r="E24" s="572">
        <f>SUM(E7:E23)</f>
        <v>5899284.7479499998</v>
      </c>
      <c r="F24" s="172">
        <v>100</v>
      </c>
      <c r="G24" s="572">
        <f>SUM(G7:G23)</f>
        <v>7146722.2800000003</v>
      </c>
      <c r="H24" s="573">
        <v>100</v>
      </c>
    </row>
    <row r="25" spans="2:9">
      <c r="B25" s="121" t="s">
        <v>587</v>
      </c>
      <c r="C25" s="121"/>
      <c r="D25" s="121"/>
      <c r="E25" s="121"/>
      <c r="F25" s="121"/>
      <c r="G25" s="121"/>
      <c r="H25" s="121"/>
    </row>
    <row r="26" spans="2:9" ht="15.75">
      <c r="B26" s="62"/>
      <c r="C26" s="62"/>
      <c r="D26" s="62"/>
      <c r="E26" s="62"/>
      <c r="G26" s="62"/>
    </row>
    <row r="27" spans="2:9">
      <c r="B27" s="1055"/>
      <c r="C27" s="1055"/>
      <c r="D27" s="1055"/>
      <c r="E27" s="63"/>
      <c r="G27" s="63"/>
    </row>
    <row r="28" spans="2:9">
      <c r="B28" s="1055"/>
      <c r="C28" s="1055"/>
      <c r="D28" s="1055"/>
      <c r="E28" s="64"/>
      <c r="G28" s="64"/>
    </row>
    <row r="29" spans="2:9">
      <c r="B29" s="65"/>
      <c r="C29" s="66"/>
      <c r="D29" s="66"/>
      <c r="E29" s="67"/>
      <c r="G29" s="67"/>
    </row>
    <row r="30" spans="2:9" ht="14.25">
      <c r="B30" s="68"/>
      <c r="C30" s="69"/>
      <c r="D30" s="69"/>
      <c r="E30" s="59"/>
      <c r="G30" s="59"/>
    </row>
    <row r="31" spans="2:9" ht="14.25">
      <c r="B31" s="68"/>
      <c r="C31" s="69"/>
      <c r="D31" s="69"/>
      <c r="E31" s="59"/>
      <c r="G31" s="59"/>
    </row>
    <row r="32" spans="2:9" ht="14.25">
      <c r="B32" s="68"/>
      <c r="C32" s="69"/>
      <c r="D32" s="69"/>
      <c r="E32" s="59"/>
      <c r="G32" s="59"/>
    </row>
    <row r="33" spans="2:7" ht="14.25">
      <c r="B33" s="68"/>
      <c r="C33" s="69"/>
      <c r="D33" s="69"/>
      <c r="E33" s="59"/>
      <c r="G33" s="59"/>
    </row>
    <row r="34" spans="2:7" ht="14.25">
      <c r="B34" s="68"/>
      <c r="C34" s="69"/>
      <c r="D34" s="69"/>
      <c r="E34" s="59"/>
      <c r="G34" s="59"/>
    </row>
    <row r="35" spans="2:7" ht="14.25">
      <c r="B35" s="68"/>
      <c r="C35" s="69"/>
      <c r="D35" s="69"/>
      <c r="E35" s="59"/>
      <c r="G35" s="59"/>
    </row>
    <row r="36" spans="2:7" ht="14.25">
      <c r="B36" s="68"/>
      <c r="C36" s="69"/>
      <c r="D36" s="69"/>
      <c r="E36" s="59"/>
      <c r="G36" s="59"/>
    </row>
    <row r="37" spans="2:7" ht="14.25">
      <c r="B37" s="68"/>
      <c r="C37" s="70"/>
      <c r="D37" s="70"/>
      <c r="E37" s="60"/>
      <c r="G37" s="60"/>
    </row>
    <row r="38" spans="2:7" ht="14.25">
      <c r="B38" s="68"/>
      <c r="C38" s="69"/>
      <c r="D38" s="69"/>
      <c r="E38" s="59"/>
      <c r="G38" s="59"/>
    </row>
    <row r="39" spans="2:7" ht="14.25">
      <c r="B39" s="68"/>
      <c r="C39" s="69"/>
      <c r="D39" s="69"/>
      <c r="E39" s="59"/>
      <c r="G39" s="59"/>
    </row>
    <row r="40" spans="2:7" ht="14.25">
      <c r="B40" s="68"/>
      <c r="C40" s="69"/>
      <c r="D40" s="69"/>
      <c r="E40" s="59"/>
      <c r="G40" s="59"/>
    </row>
    <row r="41" spans="2:7" ht="14.25">
      <c r="B41" s="68"/>
      <c r="C41" s="69"/>
      <c r="D41" s="69"/>
      <c r="E41" s="59"/>
      <c r="G41" s="59"/>
    </row>
    <row r="42" spans="2:7" ht="14.25">
      <c r="B42" s="68"/>
      <c r="C42" s="69"/>
      <c r="D42" s="69"/>
      <c r="E42" s="59"/>
      <c r="G42" s="59"/>
    </row>
    <row r="43" spans="2:7" ht="14.25">
      <c r="B43" s="68"/>
      <c r="C43" s="69"/>
      <c r="D43" s="69"/>
      <c r="E43" s="59"/>
      <c r="G43" s="59"/>
    </row>
    <row r="44" spans="2:7">
      <c r="E44"/>
      <c r="G44"/>
    </row>
    <row r="45" spans="2:7">
      <c r="E45"/>
      <c r="G45"/>
    </row>
    <row r="46" spans="2:7">
      <c r="E46"/>
      <c r="G46"/>
    </row>
    <row r="47" spans="2:7">
      <c r="E47"/>
      <c r="G47"/>
    </row>
    <row r="48" spans="2:7">
      <c r="B48" s="66"/>
      <c r="C48" s="66"/>
      <c r="D48" s="66"/>
      <c r="E48" s="67"/>
      <c r="G48" s="67"/>
    </row>
    <row r="49" spans="2:7">
      <c r="B49" s="66"/>
      <c r="C49" s="66"/>
      <c r="D49" s="66"/>
      <c r="E49" s="67"/>
      <c r="G49" s="67"/>
    </row>
    <row r="50" spans="2:7">
      <c r="B50" s="66"/>
      <c r="C50" s="66"/>
      <c r="D50" s="66"/>
      <c r="E50" s="67"/>
      <c r="G50" s="67"/>
    </row>
    <row r="51" spans="2:7">
      <c r="B51" s="66"/>
      <c r="C51" s="66"/>
      <c r="D51" s="66"/>
      <c r="E51" s="67"/>
      <c r="G51" s="67"/>
    </row>
    <row r="52" spans="2:7" ht="15.75">
      <c r="B52" s="71"/>
      <c r="E52"/>
      <c r="G52"/>
    </row>
  </sheetData>
  <mergeCells count="6">
    <mergeCell ref="B27:D28"/>
    <mergeCell ref="E5:F5"/>
    <mergeCell ref="G5:H5"/>
    <mergeCell ref="B1:H1"/>
    <mergeCell ref="B3:H3"/>
    <mergeCell ref="C5:D5"/>
  </mergeCells>
  <phoneticPr fontId="19" type="noConversion"/>
  <printOptions horizontalCentered="1"/>
  <pageMargins left="0.78740157480314965" right="0.78740157480314965" top="0.59055118110236227" bottom="0.98425196850393704" header="0" footer="0"/>
  <pageSetup paperSize="9" scale="52" orientation="portrait" r:id="rId1"/>
  <headerFooter alignWithMargins="0">
    <oddFooter>&amp;C&amp;A</oddFooter>
  </headerFooter>
  <drawing r:id="rId2"/>
</worksheet>
</file>

<file path=xl/worksheets/sheet46.xml><?xml version="1.0" encoding="utf-8"?>
<worksheet xmlns="http://schemas.openxmlformats.org/spreadsheetml/2006/main" xmlns:r="http://schemas.openxmlformats.org/officeDocument/2006/relationships">
  <sheetPr transitionEvaluation="1" transitionEntry="1" codeName="Hoja61">
    <pageSetUpPr fitToPage="1"/>
  </sheetPr>
  <dimension ref="B1:E41"/>
  <sheetViews>
    <sheetView showGridLines="0" view="pageBreakPreview" zoomScale="85" zoomScaleNormal="75" zoomScaleSheetLayoutView="85" workbookViewId="0">
      <selection activeCell="J49" sqref="J49"/>
    </sheetView>
  </sheetViews>
  <sheetFormatPr baseColWidth="10" defaultColWidth="19.140625" defaultRowHeight="12.75"/>
  <cols>
    <col min="1" max="1" width="19.140625" style="575"/>
    <col min="2" max="2" width="50.7109375" style="575" customWidth="1"/>
    <col min="3" max="5" width="22.7109375" style="575" customWidth="1"/>
    <col min="6" max="6" width="9.42578125" style="575" customWidth="1"/>
    <col min="7" max="16384" width="19.140625" style="575"/>
  </cols>
  <sheetData>
    <row r="1" spans="2:5" s="73" customFormat="1" ht="18">
      <c r="B1" s="1064" t="s">
        <v>441</v>
      </c>
      <c r="C1" s="1064"/>
      <c r="D1" s="1064"/>
      <c r="E1" s="1064"/>
    </row>
    <row r="2" spans="2:5">
      <c r="B2" s="574"/>
      <c r="C2" s="574"/>
      <c r="D2" s="574"/>
      <c r="E2" s="574"/>
    </row>
    <row r="3" spans="2:5" ht="15">
      <c r="B3" s="1065" t="s">
        <v>590</v>
      </c>
      <c r="C3" s="1066"/>
      <c r="D3" s="1066"/>
      <c r="E3" s="1066"/>
    </row>
    <row r="4" spans="2:5" ht="14.25" customHeight="1" thickBot="1">
      <c r="B4" s="145"/>
      <c r="C4" s="576"/>
      <c r="D4" s="576"/>
      <c r="E4" s="576"/>
    </row>
    <row r="5" spans="2:5">
      <c r="B5" s="1070" t="s">
        <v>392</v>
      </c>
      <c r="C5" s="1072">
        <v>2014</v>
      </c>
      <c r="D5" s="1067">
        <v>2015</v>
      </c>
      <c r="E5" s="1067">
        <v>2016</v>
      </c>
    </row>
    <row r="6" spans="2:5" ht="13.5" thickBot="1">
      <c r="B6" s="1071"/>
      <c r="C6" s="1073"/>
      <c r="D6" s="1068"/>
      <c r="E6" s="1068"/>
    </row>
    <row r="7" spans="2:5">
      <c r="B7" s="577" t="s">
        <v>593</v>
      </c>
      <c r="C7" s="575">
        <v>23893.599999999999</v>
      </c>
      <c r="D7" s="578">
        <v>29596.61</v>
      </c>
      <c r="E7" s="578">
        <v>4364.68</v>
      </c>
    </row>
    <row r="8" spans="2:5">
      <c r="B8" s="579" t="s">
        <v>393</v>
      </c>
      <c r="C8" s="575">
        <v>608</v>
      </c>
      <c r="D8" s="578">
        <v>807</v>
      </c>
      <c r="E8" s="578">
        <v>318.23</v>
      </c>
    </row>
    <row r="9" spans="2:5">
      <c r="B9" s="579" t="s">
        <v>394</v>
      </c>
      <c r="C9" s="575">
        <v>119</v>
      </c>
      <c r="D9" s="578">
        <v>119.56</v>
      </c>
      <c r="E9" s="578">
        <v>106.93</v>
      </c>
    </row>
    <row r="10" spans="2:5">
      <c r="B10" s="579" t="s">
        <v>591</v>
      </c>
      <c r="C10" s="575">
        <v>308</v>
      </c>
      <c r="D10" s="578">
        <v>0</v>
      </c>
      <c r="E10" s="578">
        <v>0</v>
      </c>
    </row>
    <row r="11" spans="2:5">
      <c r="B11" s="579" t="s">
        <v>592</v>
      </c>
      <c r="C11" s="575">
        <v>0</v>
      </c>
      <c r="D11" s="578">
        <v>0</v>
      </c>
      <c r="E11" s="578">
        <v>0</v>
      </c>
    </row>
    <row r="12" spans="2:5">
      <c r="B12" s="580" t="s">
        <v>395</v>
      </c>
      <c r="C12" s="575">
        <v>992</v>
      </c>
      <c r="D12" s="578">
        <v>995</v>
      </c>
      <c r="E12" s="578">
        <v>1127.1500000000001</v>
      </c>
    </row>
    <row r="13" spans="2:5">
      <c r="B13" s="579"/>
    </row>
    <row r="14" spans="2:5" ht="13.5" thickBot="1">
      <c r="B14" s="173" t="s">
        <v>133</v>
      </c>
      <c r="C14" s="184">
        <f>SUM(C7:C13)</f>
        <v>25920.6</v>
      </c>
      <c r="D14" s="184">
        <f>SUM(D7:D13)</f>
        <v>31518.170000000002</v>
      </c>
      <c r="E14" s="184">
        <f>SUM(E7:E13)</f>
        <v>5916.99</v>
      </c>
    </row>
    <row r="15" spans="2:5">
      <c r="B15" s="581" t="s">
        <v>587</v>
      </c>
      <c r="C15" s="582"/>
      <c r="D15" s="582"/>
      <c r="E15" s="582"/>
    </row>
    <row r="16" spans="2:5">
      <c r="B16" s="1069"/>
      <c r="C16" s="1069"/>
      <c r="D16" s="1069"/>
      <c r="E16" s="1069"/>
    </row>
    <row r="17" spans="2:5">
      <c r="B17" s="574"/>
      <c r="C17" s="574"/>
      <c r="D17" s="574"/>
      <c r="E17" s="574"/>
    </row>
    <row r="18" spans="2:5">
      <c r="B18" s="574"/>
      <c r="C18" s="574"/>
      <c r="D18" s="574"/>
      <c r="E18" s="574"/>
    </row>
    <row r="19" spans="2:5">
      <c r="B19" s="574"/>
      <c r="C19" s="574"/>
      <c r="D19" s="574"/>
      <c r="E19" s="574"/>
    </row>
    <row r="20" spans="2:5">
      <c r="B20" s="574"/>
      <c r="C20" s="574"/>
      <c r="D20" s="574"/>
      <c r="E20" s="574"/>
    </row>
    <row r="21" spans="2:5">
      <c r="B21" s="583"/>
      <c r="C21" s="574"/>
      <c r="D21" s="574"/>
      <c r="E21" s="574"/>
    </row>
    <row r="22" spans="2:5">
      <c r="B22" s="583"/>
      <c r="C22" s="74"/>
      <c r="D22" s="74"/>
      <c r="E22" s="574"/>
    </row>
    <row r="23" spans="2:5">
      <c r="B23" s="583"/>
      <c r="C23" s="74"/>
      <c r="D23" s="74"/>
      <c r="E23" s="574"/>
    </row>
    <row r="24" spans="2:5">
      <c r="B24" s="583"/>
      <c r="C24" s="74"/>
      <c r="D24" s="74"/>
      <c r="E24" s="574"/>
    </row>
    <row r="25" spans="2:5">
      <c r="B25" s="583"/>
      <c r="C25" s="74"/>
      <c r="D25" s="74"/>
      <c r="E25" s="574"/>
    </row>
    <row r="26" spans="2:5">
      <c r="B26" s="583"/>
      <c r="C26" s="74"/>
      <c r="D26" s="74"/>
      <c r="E26" s="574"/>
    </row>
    <row r="27" spans="2:5">
      <c r="B27" s="583"/>
      <c r="C27" s="74"/>
      <c r="D27" s="74"/>
      <c r="E27" s="574"/>
    </row>
    <row r="28" spans="2:5">
      <c r="B28" s="74"/>
      <c r="C28" s="74"/>
      <c r="D28" s="74"/>
      <c r="E28" s="574"/>
    </row>
    <row r="29" spans="2:5">
      <c r="B29" s="574"/>
      <c r="C29" s="574"/>
      <c r="D29" s="574"/>
      <c r="E29" s="574"/>
    </row>
    <row r="30" spans="2:5">
      <c r="B30" s="574"/>
      <c r="C30" s="574"/>
      <c r="D30" s="574"/>
      <c r="E30" s="574"/>
    </row>
    <row r="31" spans="2:5">
      <c r="B31" s="574"/>
      <c r="C31" s="574"/>
      <c r="D31" s="574"/>
      <c r="E31" s="574"/>
    </row>
    <row r="32" spans="2:5">
      <c r="B32" s="574"/>
      <c r="C32" s="574"/>
      <c r="D32" s="574"/>
      <c r="E32" s="574"/>
    </row>
    <row r="33" spans="2:5">
      <c r="B33" s="574"/>
      <c r="C33" s="574"/>
      <c r="D33" s="574"/>
      <c r="E33" s="574"/>
    </row>
    <row r="34" spans="2:5">
      <c r="B34" s="574"/>
      <c r="C34" s="574"/>
      <c r="D34" s="574"/>
      <c r="E34" s="574"/>
    </row>
    <row r="35" spans="2:5">
      <c r="B35" s="574"/>
      <c r="C35" s="574"/>
      <c r="D35" s="574"/>
      <c r="E35" s="574"/>
    </row>
    <row r="36" spans="2:5">
      <c r="B36" s="574"/>
      <c r="C36" s="574"/>
      <c r="D36" s="574"/>
      <c r="E36" s="574"/>
    </row>
    <row r="37" spans="2:5">
      <c r="B37" s="574"/>
      <c r="C37" s="574"/>
      <c r="D37" s="574"/>
      <c r="E37" s="574"/>
    </row>
    <row r="38" spans="2:5">
      <c r="B38" s="574"/>
      <c r="C38" s="574"/>
      <c r="D38" s="574"/>
      <c r="E38" s="574"/>
    </row>
    <row r="39" spans="2:5">
      <c r="B39" s="574"/>
      <c r="C39" s="574"/>
      <c r="D39" s="574"/>
      <c r="E39" s="574"/>
    </row>
    <row r="40" spans="2:5">
      <c r="B40" s="574"/>
      <c r="C40" s="574"/>
      <c r="D40" s="574"/>
      <c r="E40" s="574"/>
    </row>
    <row r="41" spans="2:5">
      <c r="B41" s="574"/>
      <c r="C41" s="574"/>
      <c r="D41" s="574"/>
      <c r="E41" s="574"/>
    </row>
  </sheetData>
  <mergeCells count="7">
    <mergeCell ref="B1:E1"/>
    <mergeCell ref="B3:E3"/>
    <mergeCell ref="D5:D6"/>
    <mergeCell ref="B16:E16"/>
    <mergeCell ref="E5:E6"/>
    <mergeCell ref="B5:B6"/>
    <mergeCell ref="C5:C6"/>
  </mergeCells>
  <phoneticPr fontId="19" type="noConversion"/>
  <printOptions horizontalCentered="1"/>
  <pageMargins left="0.78740157480314965" right="0.78740157480314965" top="0.59055118110236227" bottom="0.98425196850393704" header="0" footer="0"/>
  <pageSetup paperSize="9" scale="59" orientation="portrait" r:id="rId1"/>
  <headerFooter alignWithMargins="0">
    <oddFooter>&amp;C&amp;A</oddFooter>
  </headerFooter>
  <drawing r:id="rId2"/>
</worksheet>
</file>

<file path=xl/worksheets/sheet47.xml><?xml version="1.0" encoding="utf-8"?>
<worksheet xmlns="http://schemas.openxmlformats.org/spreadsheetml/2006/main" xmlns:r="http://schemas.openxmlformats.org/officeDocument/2006/relationships">
  <sheetPr transitionEvaluation="1" transitionEntry="1" codeName="Hoja62">
    <pageSetUpPr fitToPage="1"/>
  </sheetPr>
  <dimension ref="B1:J18"/>
  <sheetViews>
    <sheetView showGridLines="0" view="pageBreakPreview" zoomScale="75" zoomScaleNormal="75" workbookViewId="0">
      <selection activeCell="J49" sqref="J49"/>
    </sheetView>
  </sheetViews>
  <sheetFormatPr baseColWidth="10" defaultColWidth="12.5703125" defaultRowHeight="12.75"/>
  <cols>
    <col min="1" max="1" width="12.5703125" style="584"/>
    <col min="2" max="2" width="46.42578125" style="584" customWidth="1"/>
    <col min="3" max="3" width="16.7109375" style="584" customWidth="1"/>
    <col min="4" max="4" width="12.7109375" style="584" customWidth="1"/>
    <col min="5" max="5" width="16.7109375" style="584" customWidth="1"/>
    <col min="6" max="6" width="12.7109375" style="584" customWidth="1"/>
    <col min="7" max="7" width="16.7109375" style="584" customWidth="1"/>
    <col min="8" max="8" width="12.7109375" style="584" customWidth="1"/>
    <col min="9" max="16384" width="12.5703125" style="584"/>
  </cols>
  <sheetData>
    <row r="1" spans="2:10" s="75" customFormat="1" ht="18">
      <c r="B1" s="1078" t="s">
        <v>441</v>
      </c>
      <c r="C1" s="1078"/>
      <c r="D1" s="1078"/>
      <c r="E1" s="1078"/>
      <c r="F1" s="1078"/>
      <c r="G1" s="1078"/>
      <c r="H1" s="1078"/>
    </row>
    <row r="3" spans="2:10" s="77" customFormat="1" ht="15">
      <c r="B3" s="1079" t="s">
        <v>594</v>
      </c>
      <c r="C3" s="1079"/>
      <c r="D3" s="1079"/>
      <c r="E3" s="1079"/>
      <c r="F3" s="1079"/>
      <c r="G3" s="1079"/>
      <c r="H3" s="1079"/>
      <c r="I3" s="175"/>
      <c r="J3" s="76"/>
    </row>
    <row r="4" spans="2:10" s="77" customFormat="1" ht="14.25" customHeight="1" thickBot="1">
      <c r="B4" s="146"/>
      <c r="C4" s="146"/>
      <c r="D4" s="146"/>
      <c r="E4" s="146"/>
      <c r="F4" s="146"/>
      <c r="G4" s="146"/>
      <c r="H4" s="146"/>
    </row>
    <row r="5" spans="2:10" ht="21" customHeight="1">
      <c r="B5" s="1077" t="s">
        <v>378</v>
      </c>
      <c r="C5" s="1075">
        <v>2014</v>
      </c>
      <c r="D5" s="1076"/>
      <c r="E5" s="1074">
        <v>2015</v>
      </c>
      <c r="F5" s="1075"/>
      <c r="G5" s="1074">
        <v>2016</v>
      </c>
      <c r="H5" s="1075"/>
    </row>
    <row r="6" spans="2:10" ht="23.25" customHeight="1" thickBot="1">
      <c r="B6" s="884"/>
      <c r="C6" s="585" t="s">
        <v>284</v>
      </c>
      <c r="D6" s="585" t="s">
        <v>379</v>
      </c>
      <c r="E6" s="585" t="s">
        <v>284</v>
      </c>
      <c r="F6" s="586" t="s">
        <v>379</v>
      </c>
      <c r="G6" s="585" t="s">
        <v>284</v>
      </c>
      <c r="H6" s="586" t="s">
        <v>379</v>
      </c>
    </row>
    <row r="7" spans="2:10">
      <c r="B7" s="587" t="s">
        <v>396</v>
      </c>
      <c r="C7" s="588">
        <v>14606.59</v>
      </c>
      <c r="D7" s="584">
        <f>D17*C7/C17</f>
        <v>19.767811356166497</v>
      </c>
      <c r="E7" s="812">
        <v>10266.166640000001</v>
      </c>
      <c r="F7" s="584">
        <f>F17*E7/E17</f>
        <v>14.813120641409384</v>
      </c>
      <c r="G7" s="812">
        <v>10152.26</v>
      </c>
      <c r="H7" s="584">
        <f>H17*G7/G17</f>
        <v>17.262750804664702</v>
      </c>
    </row>
    <row r="8" spans="2:10">
      <c r="B8" s="589" t="s">
        <v>397</v>
      </c>
      <c r="C8" s="584">
        <v>25935.35</v>
      </c>
      <c r="D8" s="584">
        <f>D17*C8/C17</f>
        <v>35.099575346206933</v>
      </c>
      <c r="E8" s="812">
        <v>26756.87859</v>
      </c>
      <c r="F8" s="584">
        <f>F17*E8/E17</f>
        <v>38.607679423097089</v>
      </c>
      <c r="G8" s="812">
        <v>17656.13</v>
      </c>
      <c r="H8" s="584">
        <f>H17*G8/G17</f>
        <v>30.022218931032555</v>
      </c>
    </row>
    <row r="9" spans="2:10">
      <c r="B9" s="589" t="s">
        <v>387</v>
      </c>
      <c r="C9" s="584">
        <v>21133.34</v>
      </c>
      <c r="D9" s="584">
        <f>D17*C9/C17</f>
        <v>28.600780774001851</v>
      </c>
      <c r="E9" s="812">
        <v>19716.165570000001</v>
      </c>
      <c r="F9" s="584">
        <f>F17*E9/E17</f>
        <v>28.448587424683765</v>
      </c>
      <c r="G9" s="812">
        <v>18449.560000000001</v>
      </c>
      <c r="H9" s="584">
        <f>H17*G9/G17</f>
        <v>31.37135541600685</v>
      </c>
    </row>
    <row r="10" spans="2:10">
      <c r="B10" s="589" t="s">
        <v>398</v>
      </c>
      <c r="C10" s="584">
        <v>1496.36</v>
      </c>
      <c r="D10" s="584">
        <f>D17*C10/C17</f>
        <v>2.0250970418772143</v>
      </c>
      <c r="E10" s="812">
        <v>1340.5250600000002</v>
      </c>
      <c r="F10" s="584">
        <f>F17*E10/E17</f>
        <v>1.934252592320336</v>
      </c>
      <c r="G10" s="812">
        <v>1235.68</v>
      </c>
      <c r="H10" s="584">
        <f>H17*G10/G17</f>
        <v>2.1011317592642502</v>
      </c>
    </row>
    <row r="11" spans="2:10">
      <c r="B11" s="589" t="s">
        <v>390</v>
      </c>
      <c r="C11" s="584">
        <v>7248.54</v>
      </c>
      <c r="D11" s="584">
        <f>D17*C11/C17</f>
        <v>9.8098030633862603</v>
      </c>
      <c r="E11" s="812">
        <v>8136.9339</v>
      </c>
      <c r="F11" s="584">
        <f>F17*E11/E17</f>
        <v>11.740836452258653</v>
      </c>
      <c r="G11" s="812">
        <v>6299.5</v>
      </c>
      <c r="H11" s="584">
        <f>H17*G11/G17</f>
        <v>10.711575422022809</v>
      </c>
    </row>
    <row r="12" spans="2:10">
      <c r="B12" s="589" t="s">
        <v>399</v>
      </c>
      <c r="C12" s="584">
        <v>1583.75</v>
      </c>
      <c r="D12" s="584">
        <f>D17*C12/C17</f>
        <v>2.1433661953494068</v>
      </c>
      <c r="E12" s="812">
        <v>1209.38904</v>
      </c>
      <c r="F12" s="584">
        <f>F17*E12/E17</f>
        <v>1.7450355502819188</v>
      </c>
      <c r="G12" s="812">
        <v>1410.67</v>
      </c>
      <c r="H12" s="584">
        <f>H17*G12/G17</f>
        <v>2.3986821335955102</v>
      </c>
    </row>
    <row r="13" spans="2:10">
      <c r="B13" s="589" t="s">
        <v>595</v>
      </c>
      <c r="C13" s="584">
        <v>15.81</v>
      </c>
      <c r="D13" s="584">
        <f>D17*C13/C17</f>
        <v>2.1396444860914993E-2</v>
      </c>
      <c r="E13" s="812">
        <v>175.38146</v>
      </c>
      <c r="F13" s="584">
        <f>F17*E13/E17</f>
        <v>0.2530590839159137</v>
      </c>
      <c r="G13" s="812">
        <v>491.26</v>
      </c>
      <c r="H13" s="584">
        <f>H17*G13/G17</f>
        <v>0.83533114403094288</v>
      </c>
    </row>
    <row r="14" spans="2:10">
      <c r="B14" s="589" t="s">
        <v>596</v>
      </c>
      <c r="C14" s="584">
        <v>1871.04</v>
      </c>
      <c r="D14" s="584">
        <f>D17*C14/C17</f>
        <v>2.5321697781509416</v>
      </c>
      <c r="E14" s="812">
        <v>1703.11</v>
      </c>
      <c r="F14" s="584">
        <f>F17*E14/E17</f>
        <v>2.45742883203294</v>
      </c>
      <c r="G14" s="812">
        <v>3115.15</v>
      </c>
      <c r="H14" s="584">
        <f>H17*G14/G17</f>
        <v>5.2969543893823881</v>
      </c>
    </row>
    <row r="15" spans="2:10">
      <c r="B15" s="590" t="s">
        <v>400</v>
      </c>
      <c r="C15" s="584">
        <v>0</v>
      </c>
      <c r="D15" s="584">
        <f>D17*C15/C17</f>
        <v>0</v>
      </c>
      <c r="E15" s="812">
        <v>0</v>
      </c>
      <c r="F15" s="584">
        <f>F17*E15/E17</f>
        <v>0</v>
      </c>
      <c r="G15" s="812"/>
      <c r="H15" s="584">
        <f>H17*G15/G17</f>
        <v>0</v>
      </c>
    </row>
    <row r="16" spans="2:10">
      <c r="B16" s="589"/>
    </row>
    <row r="17" spans="2:8" ht="13.5" thickBot="1">
      <c r="B17" s="176" t="s">
        <v>133</v>
      </c>
      <c r="C17" s="171">
        <f>SUM(C7:C16)</f>
        <v>73890.779999999984</v>
      </c>
      <c r="D17" s="172">
        <v>100</v>
      </c>
      <c r="E17" s="171">
        <f>SUM(E7:E16)</f>
        <v>69304.550260000004</v>
      </c>
      <c r="F17" s="172">
        <v>100</v>
      </c>
      <c r="G17" s="171">
        <f>SUM(G7:G16)</f>
        <v>58810.21</v>
      </c>
      <c r="H17" s="172">
        <v>100</v>
      </c>
    </row>
    <row r="18" spans="2:8">
      <c r="B18" s="143" t="s">
        <v>587</v>
      </c>
      <c r="C18" s="591"/>
      <c r="D18" s="591"/>
      <c r="E18" s="591"/>
      <c r="F18" s="591"/>
      <c r="G18" s="591"/>
      <c r="H18" s="591"/>
    </row>
  </sheetData>
  <mergeCells count="6">
    <mergeCell ref="G5:H5"/>
    <mergeCell ref="C5:D5"/>
    <mergeCell ref="B5:B6"/>
    <mergeCell ref="B1:H1"/>
    <mergeCell ref="E5:F5"/>
    <mergeCell ref="B3:H3"/>
  </mergeCells>
  <phoneticPr fontId="19" type="noConversion"/>
  <printOptions horizontalCentered="1"/>
  <pageMargins left="0.78740157480314965" right="0.78740157480314965" top="0.59055118110236227" bottom="0.98425196850393704" header="0" footer="0"/>
  <pageSetup paperSize="9" scale="54" orientation="portrait" r:id="rId1"/>
  <headerFooter alignWithMargins="0">
    <oddFooter>&amp;C&amp;A</oddFooter>
  </headerFooter>
  <drawing r:id="rId2"/>
</worksheet>
</file>

<file path=xl/worksheets/sheet48.xml><?xml version="1.0" encoding="utf-8"?>
<worksheet xmlns="http://schemas.openxmlformats.org/spreadsheetml/2006/main" xmlns:r="http://schemas.openxmlformats.org/officeDocument/2006/relationships">
  <sheetPr transitionEvaluation="1" transitionEntry="1" codeName="Hoja63">
    <pageSetUpPr fitToPage="1"/>
  </sheetPr>
  <dimension ref="A1:G27"/>
  <sheetViews>
    <sheetView showGridLines="0" view="pageBreakPreview" zoomScale="75" zoomScaleNormal="75" workbookViewId="0">
      <selection activeCell="J49" sqref="J49"/>
    </sheetView>
  </sheetViews>
  <sheetFormatPr baseColWidth="10" defaultColWidth="19.140625" defaultRowHeight="12.75"/>
  <cols>
    <col min="1" max="1" width="56.7109375" style="575" customWidth="1"/>
    <col min="2" max="7" width="12.7109375" style="575" customWidth="1"/>
    <col min="8" max="8" width="9.28515625" style="575" customWidth="1"/>
    <col min="9" max="16384" width="19.140625" style="575"/>
  </cols>
  <sheetData>
    <row r="1" spans="1:7" s="73" customFormat="1" ht="18">
      <c r="A1" s="1082" t="s">
        <v>441</v>
      </c>
      <c r="B1" s="1082"/>
      <c r="C1" s="1082"/>
      <c r="D1" s="1082"/>
      <c r="E1" s="1082"/>
      <c r="F1" s="1082"/>
      <c r="G1" s="1082"/>
    </row>
    <row r="3" spans="1:7" s="78" customFormat="1" ht="15">
      <c r="A3" s="1083" t="s">
        <v>763</v>
      </c>
      <c r="B3" s="1084"/>
      <c r="C3" s="1084"/>
      <c r="D3" s="1084"/>
      <c r="E3" s="1084"/>
      <c r="F3" s="1084"/>
      <c r="G3" s="1084"/>
    </row>
    <row r="4" spans="1:7" s="78" customFormat="1" ht="14.25" customHeight="1" thickBot="1">
      <c r="A4" s="145"/>
      <c r="B4" s="147"/>
      <c r="C4" s="147"/>
      <c r="D4" s="147"/>
      <c r="E4" s="147"/>
      <c r="F4" s="147"/>
      <c r="G4" s="147"/>
    </row>
    <row r="5" spans="1:7" ht="19.5" customHeight="1">
      <c r="A5" s="1070" t="s">
        <v>378</v>
      </c>
      <c r="B5" s="1081">
        <v>2014</v>
      </c>
      <c r="C5" s="1085"/>
      <c r="D5" s="1080">
        <v>2015</v>
      </c>
      <c r="E5" s="1081"/>
      <c r="F5" s="1080">
        <v>2016</v>
      </c>
      <c r="G5" s="1081"/>
    </row>
    <row r="6" spans="1:7" ht="23.25" customHeight="1" thickBot="1">
      <c r="A6" s="884"/>
      <c r="B6" s="592" t="s">
        <v>284</v>
      </c>
      <c r="C6" s="592" t="s">
        <v>379</v>
      </c>
      <c r="D6" s="592" t="s">
        <v>284</v>
      </c>
      <c r="E6" s="593" t="s">
        <v>379</v>
      </c>
      <c r="F6" s="592" t="s">
        <v>284</v>
      </c>
      <c r="G6" s="593" t="s">
        <v>379</v>
      </c>
    </row>
    <row r="7" spans="1:7">
      <c r="A7" s="594" t="s">
        <v>401</v>
      </c>
      <c r="B7" s="575">
        <v>3772.53</v>
      </c>
      <c r="C7" s="575">
        <f>C13*B7/B13</f>
        <v>13.089213775607034</v>
      </c>
      <c r="D7" s="575">
        <v>3881.0231899999999</v>
      </c>
      <c r="E7" s="575">
        <f>E13*D7/D13</f>
        <v>14.130566055056823</v>
      </c>
      <c r="F7" s="575">
        <v>3294.4</v>
      </c>
      <c r="G7" s="575">
        <f>G13*F7/F13</f>
        <v>12.60688143469862</v>
      </c>
    </row>
    <row r="8" spans="1:7">
      <c r="A8" s="595" t="s">
        <v>402</v>
      </c>
      <c r="B8" s="575">
        <v>12721.26</v>
      </c>
      <c r="C8" s="575">
        <f>C13*B8/B13</f>
        <v>44.137831013955818</v>
      </c>
      <c r="D8" s="575">
        <v>12221.174779999999</v>
      </c>
      <c r="E8" s="575">
        <f>E13*D8/D13</f>
        <v>44.496543577515837</v>
      </c>
      <c r="F8" s="575">
        <v>10583.72</v>
      </c>
      <c r="G8" s="575">
        <f>G13*F8/F13</f>
        <v>40.501366919028804</v>
      </c>
    </row>
    <row r="9" spans="1:7">
      <c r="A9" s="579" t="s">
        <v>403</v>
      </c>
      <c r="B9" s="575">
        <v>8617.93</v>
      </c>
      <c r="C9" s="575">
        <f>C13*B9/B13</f>
        <v>29.900869727534872</v>
      </c>
      <c r="D9" s="575">
        <v>7153.60214</v>
      </c>
      <c r="E9" s="575">
        <f>E13*D9/D13</f>
        <v>26.045824160835753</v>
      </c>
      <c r="F9" s="575">
        <v>4112.87</v>
      </c>
      <c r="G9" s="575">
        <f>G13*F9/F13</f>
        <v>15.73897050944904</v>
      </c>
    </row>
    <row r="10" spans="1:7">
      <c r="A10" s="579" t="s">
        <v>404</v>
      </c>
      <c r="B10" s="575">
        <v>3709.95</v>
      </c>
      <c r="C10" s="575">
        <f>C13*B10/B13</f>
        <v>12.872085482902273</v>
      </c>
      <c r="D10" s="575">
        <v>4209.6473099999994</v>
      </c>
      <c r="E10" s="575">
        <f>E13*D10/D13</f>
        <v>15.32706620659158</v>
      </c>
      <c r="F10" s="575">
        <v>6726.23</v>
      </c>
      <c r="G10" s="575">
        <f>G13*F10/F13</f>
        <v>25.739674633472834</v>
      </c>
    </row>
    <row r="11" spans="1:7">
      <c r="A11" s="579" t="s">
        <v>405</v>
      </c>
      <c r="B11" s="575">
        <v>0</v>
      </c>
      <c r="C11" s="575">
        <f>C13*B11/B13</f>
        <v>0</v>
      </c>
      <c r="D11" s="575">
        <v>0</v>
      </c>
      <c r="E11" s="575">
        <f>E13*D11/D13</f>
        <v>0</v>
      </c>
      <c r="F11" s="575">
        <v>1414.54</v>
      </c>
      <c r="G11" s="575">
        <f>G13*F11/F13</f>
        <v>5.4131065033507122</v>
      </c>
    </row>
    <row r="12" spans="1:7">
      <c r="A12" s="579"/>
    </row>
    <row r="13" spans="1:7" ht="13.5" thickBot="1">
      <c r="A13" s="173" t="s">
        <v>133</v>
      </c>
      <c r="B13" s="171">
        <f>SUM(B7:B12)</f>
        <v>28821.670000000002</v>
      </c>
      <c r="C13" s="174">
        <v>100</v>
      </c>
      <c r="D13" s="171">
        <f>SUM(D7:D12)</f>
        <v>27465.44742</v>
      </c>
      <c r="E13" s="174">
        <v>100</v>
      </c>
      <c r="F13" s="171">
        <f>SUM(F7:F12)</f>
        <v>26131.759999999998</v>
      </c>
      <c r="G13" s="174">
        <v>100</v>
      </c>
    </row>
    <row r="14" spans="1:7">
      <c r="A14" s="121" t="s">
        <v>587</v>
      </c>
      <c r="B14" s="596"/>
      <c r="C14" s="597"/>
      <c r="D14" s="597"/>
      <c r="E14" s="597"/>
      <c r="F14" s="597"/>
      <c r="G14" s="597"/>
    </row>
    <row r="19" spans="1:1" ht="14.25">
      <c r="A19" s="69"/>
    </row>
    <row r="20" spans="1:1" ht="14.25">
      <c r="A20" s="69"/>
    </row>
    <row r="21" spans="1:1" ht="14.25">
      <c r="A21" s="69"/>
    </row>
    <row r="22" spans="1:1" ht="14.25">
      <c r="A22" s="69"/>
    </row>
    <row r="23" spans="1:1" ht="14.25">
      <c r="A23" s="69"/>
    </row>
    <row r="24" spans="1:1">
      <c r="A24"/>
    </row>
    <row r="25" spans="1:1">
      <c r="A25"/>
    </row>
    <row r="26" spans="1:1">
      <c r="A26"/>
    </row>
    <row r="27" spans="1:1">
      <c r="A27"/>
    </row>
  </sheetData>
  <mergeCells count="6">
    <mergeCell ref="F5:G5"/>
    <mergeCell ref="A5:A6"/>
    <mergeCell ref="A1:G1"/>
    <mergeCell ref="A3:G3"/>
    <mergeCell ref="D5:E5"/>
    <mergeCell ref="B5:C5"/>
  </mergeCells>
  <phoneticPr fontId="19" type="noConversion"/>
  <printOptions horizontalCentered="1"/>
  <pageMargins left="0.78740157480314965" right="0.78740157480314965" top="0.59055118110236227" bottom="0.98425196850393704" header="0" footer="0"/>
  <pageSetup paperSize="9" scale="61" orientation="portrait" r:id="rId1"/>
  <headerFooter alignWithMargins="0">
    <oddFooter>&amp;C&amp;A</oddFooter>
  </headerFooter>
  <drawing r:id="rId2"/>
</worksheet>
</file>

<file path=xl/worksheets/sheet49.xml><?xml version="1.0" encoding="utf-8"?>
<worksheet xmlns="http://schemas.openxmlformats.org/spreadsheetml/2006/main" xmlns:r="http://schemas.openxmlformats.org/officeDocument/2006/relationships">
  <sheetPr codeName="Hoja64">
    <pageSetUpPr fitToPage="1"/>
  </sheetPr>
  <dimension ref="A1:H42"/>
  <sheetViews>
    <sheetView view="pageBreakPreview" zoomScaleNormal="75" zoomScaleSheetLayoutView="100" workbookViewId="0">
      <selection activeCell="J49" sqref="J49"/>
    </sheetView>
  </sheetViews>
  <sheetFormatPr baseColWidth="10" defaultRowHeight="12.75"/>
  <cols>
    <col min="1" max="1" width="50.7109375" style="55" customWidth="1"/>
    <col min="2" max="4" width="14" style="55" bestFit="1" customWidth="1"/>
    <col min="5" max="5" width="13.85546875" style="55" bestFit="1" customWidth="1"/>
    <col min="6" max="6" width="13.85546875" style="55" customWidth="1"/>
    <col min="7" max="7" width="13.5703125" style="55" customWidth="1"/>
    <col min="8" max="8" width="13.85546875" style="55" customWidth="1"/>
    <col min="9" max="16384" width="11.42578125" style="55"/>
  </cols>
  <sheetData>
    <row r="1" spans="1:7" ht="18" customHeight="1">
      <c r="A1" s="1086" t="s">
        <v>441</v>
      </c>
      <c r="B1" s="1086"/>
      <c r="C1" s="1086"/>
      <c r="D1" s="1086"/>
      <c r="E1" s="1086"/>
      <c r="F1" s="1086"/>
      <c r="G1" s="1086"/>
    </row>
    <row r="2" spans="1:7" ht="12.75" customHeight="1">
      <c r="A2" s="729"/>
      <c r="B2" s="79"/>
      <c r="C2" s="79"/>
      <c r="D2" s="79"/>
    </row>
    <row r="3" spans="1:7" ht="15" customHeight="1">
      <c r="A3" s="1087" t="s">
        <v>2</v>
      </c>
      <c r="B3" s="1087"/>
      <c r="C3" s="1087"/>
      <c r="D3" s="1087"/>
      <c r="E3" s="1087"/>
      <c r="F3" s="1087"/>
      <c r="G3" s="1087"/>
    </row>
    <row r="4" spans="1:7" ht="15" customHeight="1">
      <c r="A4" s="1087" t="s">
        <v>768</v>
      </c>
      <c r="B4" s="1087"/>
      <c r="C4" s="1087"/>
      <c r="D4" s="1087"/>
      <c r="E4" s="1087"/>
      <c r="F4" s="1087"/>
      <c r="G4" s="1087"/>
    </row>
    <row r="5" spans="1:7" ht="13.5" thickBot="1">
      <c r="A5" s="599"/>
      <c r="B5" s="599"/>
      <c r="C5" s="696"/>
      <c r="D5" s="599"/>
    </row>
    <row r="6" spans="1:7" ht="27.75" customHeight="1" thickBot="1">
      <c r="A6" s="813"/>
      <c r="B6" s="814">
        <v>2011</v>
      </c>
      <c r="C6" s="814">
        <v>2012</v>
      </c>
      <c r="D6" s="815">
        <v>2013</v>
      </c>
      <c r="E6" s="816" t="s">
        <v>748</v>
      </c>
      <c r="F6" s="817">
        <v>2015</v>
      </c>
      <c r="G6" s="817">
        <v>2016</v>
      </c>
    </row>
    <row r="7" spans="1:7">
      <c r="A7" s="818" t="s">
        <v>406</v>
      </c>
      <c r="B7" s="554"/>
      <c r="C7" s="554"/>
      <c r="D7" s="177"/>
      <c r="E7" s="819"/>
      <c r="F7" s="820"/>
      <c r="G7" s="821"/>
    </row>
    <row r="8" spans="1:7">
      <c r="A8" s="822" t="s">
        <v>407</v>
      </c>
      <c r="B8" s="823" t="s">
        <v>118</v>
      </c>
      <c r="C8" s="823" t="s">
        <v>118</v>
      </c>
      <c r="D8" s="824" t="s">
        <v>118</v>
      </c>
      <c r="E8" s="825" t="s">
        <v>118</v>
      </c>
      <c r="F8" s="826" t="s">
        <v>118</v>
      </c>
      <c r="G8" s="827" t="s">
        <v>118</v>
      </c>
    </row>
    <row r="9" spans="1:7">
      <c r="A9" s="822" t="s">
        <v>408</v>
      </c>
      <c r="B9" s="559">
        <v>5806630</v>
      </c>
      <c r="C9" s="559">
        <v>5784590</v>
      </c>
      <c r="D9" s="555">
        <v>5810943</v>
      </c>
      <c r="E9" s="828">
        <v>5459.7744355999994</v>
      </c>
      <c r="F9" s="829">
        <v>5584.3440000000001</v>
      </c>
      <c r="G9" s="829">
        <v>5494.4809170500002</v>
      </c>
    </row>
    <row r="10" spans="1:7">
      <c r="A10" s="822" t="s">
        <v>409</v>
      </c>
      <c r="B10" s="559">
        <v>981010</v>
      </c>
      <c r="C10" s="559">
        <v>825390</v>
      </c>
      <c r="D10" s="555">
        <v>1038636</v>
      </c>
      <c r="E10" s="828">
        <v>966.65610849000007</v>
      </c>
      <c r="F10" s="829">
        <v>1168.904</v>
      </c>
      <c r="G10" s="829">
        <v>901.06801731999997</v>
      </c>
    </row>
    <row r="11" spans="1:7">
      <c r="A11" s="822" t="s">
        <v>410</v>
      </c>
      <c r="B11" s="559">
        <v>73790</v>
      </c>
      <c r="C11" s="559">
        <v>60090</v>
      </c>
      <c r="D11" s="555">
        <v>111924</v>
      </c>
      <c r="E11" s="828">
        <v>5.0000000000000001E-3</v>
      </c>
      <c r="F11" s="826" t="s">
        <v>118</v>
      </c>
      <c r="G11" s="827" t="s">
        <v>118</v>
      </c>
    </row>
    <row r="12" spans="1:7">
      <c r="A12" s="822" t="s">
        <v>411</v>
      </c>
      <c r="B12" s="559">
        <v>41610</v>
      </c>
      <c r="C12" s="559">
        <v>44290</v>
      </c>
      <c r="D12" s="555">
        <v>34370</v>
      </c>
      <c r="E12" s="828">
        <v>32.529004999999998</v>
      </c>
      <c r="F12" s="829">
        <v>31.806999999999999</v>
      </c>
      <c r="G12" s="829">
        <v>36.831353759999999</v>
      </c>
    </row>
    <row r="13" spans="1:7">
      <c r="A13" s="830" t="s">
        <v>412</v>
      </c>
      <c r="B13" s="698">
        <v>6903040</v>
      </c>
      <c r="C13" s="698">
        <v>6714360</v>
      </c>
      <c r="D13" s="697">
        <v>6995873</v>
      </c>
      <c r="E13" s="831">
        <v>6458.9645490900002</v>
      </c>
      <c r="F13" s="832">
        <f>SUM(F9:F12)</f>
        <v>6785.0549999999994</v>
      </c>
      <c r="G13" s="832">
        <f>SUM(G9:G12)</f>
        <v>6432.3802881299998</v>
      </c>
    </row>
    <row r="14" spans="1:7">
      <c r="A14" s="833" t="s">
        <v>413</v>
      </c>
      <c r="B14" s="559"/>
      <c r="C14" s="559"/>
      <c r="D14" s="555"/>
      <c r="E14" s="834"/>
      <c r="F14" s="827"/>
      <c r="G14" s="835"/>
    </row>
    <row r="15" spans="1:7">
      <c r="A15" s="822" t="s">
        <v>414</v>
      </c>
      <c r="B15" s="559">
        <v>7190</v>
      </c>
      <c r="C15" s="559">
        <v>7660</v>
      </c>
      <c r="D15" s="555">
        <v>7240</v>
      </c>
      <c r="E15" s="828">
        <v>8.6277060799999994</v>
      </c>
      <c r="F15" s="826" t="s">
        <v>118</v>
      </c>
      <c r="G15" s="835" t="s">
        <v>118</v>
      </c>
    </row>
    <row r="16" spans="1:7">
      <c r="A16" s="822" t="s">
        <v>415</v>
      </c>
      <c r="B16" s="559" t="s">
        <v>118</v>
      </c>
      <c r="C16" s="559" t="s">
        <v>118</v>
      </c>
      <c r="D16" s="555" t="s">
        <v>118</v>
      </c>
      <c r="E16" s="834" t="s">
        <v>118</v>
      </c>
      <c r="F16" s="826" t="s">
        <v>118</v>
      </c>
      <c r="G16" s="827" t="s">
        <v>118</v>
      </c>
    </row>
    <row r="17" spans="1:8">
      <c r="A17" s="822" t="s">
        <v>416</v>
      </c>
      <c r="B17" s="559">
        <v>118440</v>
      </c>
      <c r="C17" s="559">
        <v>70690</v>
      </c>
      <c r="D17" s="555">
        <v>191606</v>
      </c>
      <c r="E17" s="828">
        <v>135.53900000000002</v>
      </c>
      <c r="F17" s="829">
        <v>101.999</v>
      </c>
      <c r="G17" s="829">
        <v>50.578066</v>
      </c>
    </row>
    <row r="18" spans="1:8">
      <c r="A18" s="822" t="s">
        <v>769</v>
      </c>
      <c r="B18" s="559"/>
      <c r="C18" s="559"/>
      <c r="D18" s="555"/>
      <c r="E18" s="828"/>
      <c r="F18" s="829">
        <v>27.297999999999998</v>
      </c>
      <c r="G18" s="829">
        <v>32.757709079999998</v>
      </c>
    </row>
    <row r="19" spans="1:8">
      <c r="A19" s="822" t="s">
        <v>417</v>
      </c>
      <c r="B19" s="559">
        <v>9830</v>
      </c>
      <c r="C19" s="559">
        <v>2600</v>
      </c>
      <c r="D19" s="555">
        <v>12632</v>
      </c>
      <c r="E19" s="828">
        <v>5.7480000000000002</v>
      </c>
      <c r="F19" s="829">
        <v>3.4140000000000001</v>
      </c>
      <c r="G19" s="829">
        <v>3.9856613400000001</v>
      </c>
    </row>
    <row r="20" spans="1:8">
      <c r="A20" s="830" t="s">
        <v>418</v>
      </c>
      <c r="B20" s="698">
        <v>135460</v>
      </c>
      <c r="C20" s="698">
        <v>80950</v>
      </c>
      <c r="D20" s="697">
        <v>211478</v>
      </c>
      <c r="E20" s="831">
        <v>149.91470608</v>
      </c>
      <c r="F20" s="832">
        <f>SUM(F17:F19)</f>
        <v>132.71099999999998</v>
      </c>
      <c r="G20" s="832">
        <f>SUM(G17:G19)</f>
        <v>87.321436419999998</v>
      </c>
    </row>
    <row r="21" spans="1:8" ht="13.5" thickBot="1">
      <c r="A21" s="833"/>
      <c r="B21" s="699"/>
      <c r="C21" s="699"/>
      <c r="D21" s="700"/>
      <c r="E21" s="836"/>
      <c r="F21" s="837"/>
      <c r="G21" s="838"/>
    </row>
    <row r="22" spans="1:8" ht="13.5" thickBot="1">
      <c r="A22" s="839" t="s">
        <v>419</v>
      </c>
      <c r="B22" s="840">
        <v>7038500</v>
      </c>
      <c r="C22" s="840">
        <v>6795310</v>
      </c>
      <c r="D22" s="841">
        <v>7207351</v>
      </c>
      <c r="E22" s="842">
        <v>6608.8792551699999</v>
      </c>
      <c r="F22" s="843">
        <f>F13+F20</f>
        <v>6917.7659999999996</v>
      </c>
      <c r="G22" s="843">
        <f>G13+G20</f>
        <v>6519.7017245500001</v>
      </c>
    </row>
    <row r="23" spans="1:8" s="72" customFormat="1">
      <c r="A23" s="844"/>
      <c r="B23" s="845"/>
      <c r="C23" s="845"/>
      <c r="D23" s="845"/>
      <c r="E23" s="845"/>
      <c r="F23" s="845"/>
      <c r="G23" s="846"/>
      <c r="H23" s="846"/>
    </row>
    <row r="24" spans="1:8">
      <c r="A24" s="701" t="s">
        <v>587</v>
      </c>
      <c r="B24" s="701"/>
      <c r="C24" s="701"/>
      <c r="D24" s="701"/>
      <c r="E24" s="702"/>
      <c r="F24" s="702"/>
      <c r="G24" s="702"/>
    </row>
    <row r="25" spans="1:8">
      <c r="A25" s="1089" t="s">
        <v>420</v>
      </c>
      <c r="B25" s="1090"/>
      <c r="C25" s="1090"/>
      <c r="D25" s="1090"/>
      <c r="E25" s="702"/>
      <c r="F25" s="702"/>
      <c r="G25" s="702"/>
    </row>
    <row r="26" spans="1:8">
      <c r="A26" s="1089" t="s">
        <v>421</v>
      </c>
      <c r="B26" s="1090"/>
      <c r="C26" s="1090"/>
      <c r="D26" s="1090"/>
      <c r="E26" s="702"/>
      <c r="F26" s="702"/>
      <c r="G26" s="702"/>
    </row>
    <row r="27" spans="1:8">
      <c r="A27" s="1089" t="s">
        <v>422</v>
      </c>
      <c r="B27" s="1090"/>
      <c r="C27" s="1090"/>
      <c r="D27" s="1090"/>
      <c r="E27" s="702"/>
      <c r="F27" s="702"/>
      <c r="G27" s="702"/>
    </row>
    <row r="28" spans="1:8">
      <c r="A28" s="1089" t="s">
        <v>770</v>
      </c>
      <c r="B28" s="1090"/>
      <c r="C28" s="1090"/>
      <c r="D28" s="1090"/>
      <c r="E28" s="702"/>
      <c r="F28" s="702"/>
      <c r="G28" s="702"/>
    </row>
    <row r="29" spans="1:8">
      <c r="A29" s="730" t="s">
        <v>771</v>
      </c>
      <c r="B29" s="730"/>
      <c r="C29" s="730"/>
      <c r="D29" s="730"/>
      <c r="E29" s="702"/>
      <c r="F29" s="702"/>
      <c r="G29" s="702"/>
    </row>
    <row r="30" spans="1:8">
      <c r="A30" s="730" t="s">
        <v>772</v>
      </c>
      <c r="B30" s="730"/>
      <c r="C30" s="730"/>
      <c r="D30" s="730"/>
      <c r="E30" s="702"/>
      <c r="F30" s="702"/>
      <c r="G30" s="702"/>
    </row>
    <row r="31" spans="1:8" ht="12.75" customHeight="1">
      <c r="A31" s="1088" t="s">
        <v>747</v>
      </c>
      <c r="B31" s="1088"/>
      <c r="C31" s="1088"/>
      <c r="D31" s="1088"/>
      <c r="E31" s="1088"/>
      <c r="F31" s="1088"/>
      <c r="G31" s="1088"/>
      <c r="H31" s="1088"/>
    </row>
    <row r="32" spans="1:8">
      <c r="A32" s="1088"/>
      <c r="B32" s="1088"/>
      <c r="C32" s="1088"/>
      <c r="D32" s="1088"/>
      <c r="E32" s="1088"/>
      <c r="F32" s="1088"/>
      <c r="G32" s="1088"/>
      <c r="H32" s="1088"/>
    </row>
    <row r="33" spans="1:1">
      <c r="A33" s="599"/>
    </row>
    <row r="34" spans="1:1">
      <c r="A34" s="599"/>
    </row>
    <row r="39" spans="1:1">
      <c r="A39" s="599"/>
    </row>
    <row r="40" spans="1:1">
      <c r="A40" s="599"/>
    </row>
    <row r="41" spans="1:1">
      <c r="A41" s="599"/>
    </row>
    <row r="42" spans="1:1">
      <c r="A42" s="599"/>
    </row>
  </sheetData>
  <mergeCells count="8">
    <mergeCell ref="A1:G1"/>
    <mergeCell ref="A3:G3"/>
    <mergeCell ref="A4:G4"/>
    <mergeCell ref="A31:H32"/>
    <mergeCell ref="A25:D25"/>
    <mergeCell ref="A26:D26"/>
    <mergeCell ref="A27:D27"/>
    <mergeCell ref="A28:D28"/>
  </mergeCells>
  <phoneticPr fontId="19" type="noConversion"/>
  <printOptions horizontalCentered="1"/>
  <pageMargins left="0.78740157480314965" right="0.78740157480314965" top="0.59055118110236227" bottom="0.98425196850393704" header="0" footer="0"/>
  <pageSetup paperSize="9" scale="8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G19"/>
  <sheetViews>
    <sheetView view="pageBreakPreview" topLeftCell="B1" zoomScaleNormal="75" zoomScaleSheetLayoutView="100" workbookViewId="0">
      <selection activeCell="J49" sqref="J49"/>
    </sheetView>
  </sheetViews>
  <sheetFormatPr baseColWidth="10" defaultRowHeight="12.75" customHeight="1"/>
  <cols>
    <col min="1" max="1" width="36.140625" style="18" customWidth="1"/>
    <col min="2" max="5" width="18" style="18" customWidth="1"/>
    <col min="6" max="6" width="18" style="485" customWidth="1"/>
    <col min="7" max="16384" width="11.42578125" style="18"/>
  </cols>
  <sheetData>
    <row r="1" spans="1:7" ht="18" customHeight="1">
      <c r="A1" s="901" t="s">
        <v>438</v>
      </c>
      <c r="B1" s="902"/>
      <c r="C1" s="902"/>
      <c r="D1" s="902"/>
      <c r="E1" s="902"/>
      <c r="F1" s="902"/>
    </row>
    <row r="2" spans="1:7" ht="12.75" customHeight="1">
      <c r="A2" s="900"/>
      <c r="B2" s="900"/>
      <c r="C2" s="900"/>
      <c r="D2" s="900"/>
      <c r="E2" s="900"/>
      <c r="F2" s="900"/>
    </row>
    <row r="3" spans="1:7" ht="15" customHeight="1">
      <c r="A3" s="905" t="s">
        <v>803</v>
      </c>
      <c r="B3" s="905"/>
      <c r="C3" s="905"/>
      <c r="D3" s="905"/>
      <c r="E3" s="905"/>
      <c r="F3" s="905"/>
      <c r="G3" s="155"/>
    </row>
    <row r="4" spans="1:7" ht="13.5" customHeight="1" thickBot="1">
      <c r="A4" s="476"/>
      <c r="B4" s="476"/>
      <c r="C4" s="476"/>
      <c r="D4" s="476"/>
      <c r="E4" s="476"/>
      <c r="F4" s="476"/>
    </row>
    <row r="5" spans="1:7" s="477" customFormat="1" ht="22.5" customHeight="1">
      <c r="A5" s="903" t="s">
        <v>443</v>
      </c>
      <c r="B5" s="263" t="s">
        <v>124</v>
      </c>
      <c r="C5" s="263" t="s">
        <v>650</v>
      </c>
      <c r="D5" s="263" t="s">
        <v>752</v>
      </c>
      <c r="E5" s="898" t="s">
        <v>125</v>
      </c>
      <c r="F5" s="899"/>
    </row>
    <row r="6" spans="1:7" s="477" customFormat="1" ht="24.75" customHeight="1" thickBot="1">
      <c r="A6" s="904"/>
      <c r="B6" s="478" t="s">
        <v>753</v>
      </c>
      <c r="C6" s="479" t="s">
        <v>529</v>
      </c>
      <c r="D6" s="479" t="s">
        <v>529</v>
      </c>
      <c r="E6" s="480" t="s">
        <v>442</v>
      </c>
      <c r="F6" s="481" t="s">
        <v>126</v>
      </c>
    </row>
    <row r="7" spans="1:7" s="9" customFormat="1" ht="21" customHeight="1">
      <c r="A7" s="90" t="s">
        <v>127</v>
      </c>
      <c r="B7" s="91">
        <v>73.091641717944526</v>
      </c>
      <c r="C7" s="92">
        <v>12192.232389887064</v>
      </c>
      <c r="D7" s="92">
        <v>12574.31686756427</v>
      </c>
      <c r="E7" s="92">
        <v>382.08447767720645</v>
      </c>
      <c r="F7" s="93">
        <v>3.1338352605067712</v>
      </c>
    </row>
    <row r="8" spans="1:7" s="9" customFormat="1" ht="12.75" customHeight="1">
      <c r="A8" s="94" t="s">
        <v>128</v>
      </c>
      <c r="B8" s="472">
        <v>53.122833875223009</v>
      </c>
      <c r="C8" s="482">
        <v>8289.3910359978436</v>
      </c>
      <c r="D8" s="482">
        <v>8491.1699140862529</v>
      </c>
      <c r="E8" s="482">
        <v>201.77887808840933</v>
      </c>
      <c r="F8" s="483">
        <v>2.4341821638303287</v>
      </c>
    </row>
    <row r="9" spans="1:7" ht="12.75" customHeight="1">
      <c r="A9" s="94" t="s">
        <v>444</v>
      </c>
      <c r="B9" s="484">
        <v>44.804155572124202</v>
      </c>
      <c r="C9" s="482">
        <v>6621.6609836720108</v>
      </c>
      <c r="D9" s="482">
        <v>6767.0258081880302</v>
      </c>
      <c r="E9" s="482">
        <v>145.36482451601933</v>
      </c>
      <c r="F9" s="483">
        <v>2.1952924632424811</v>
      </c>
    </row>
    <row r="10" spans="1:7" ht="12.75" customHeight="1">
      <c r="A10" s="95" t="s">
        <v>445</v>
      </c>
      <c r="B10" s="484">
        <v>8.3186783030987996</v>
      </c>
      <c r="C10" s="482">
        <v>17271.735826140637</v>
      </c>
      <c r="D10" s="482">
        <v>17777.359130064102</v>
      </c>
      <c r="E10" s="482">
        <v>505.62330392346485</v>
      </c>
      <c r="F10" s="483">
        <v>2.9274608470922061</v>
      </c>
    </row>
    <row r="11" spans="1:7" ht="12.75" customHeight="1">
      <c r="A11" s="96" t="s">
        <v>202</v>
      </c>
      <c r="B11" s="484">
        <v>0.71508556475551932</v>
      </c>
      <c r="C11" s="482">
        <v>30565.798939846831</v>
      </c>
      <c r="D11" s="482">
        <v>29534.514769712056</v>
      </c>
      <c r="E11" s="482">
        <v>-1031.2841701347752</v>
      </c>
      <c r="F11" s="483">
        <v>-3.3739807428699322</v>
      </c>
    </row>
    <row r="12" spans="1:7" ht="12.75" customHeight="1">
      <c r="A12" s="96" t="s">
        <v>203</v>
      </c>
      <c r="B12" s="484">
        <v>0.18515621681730149</v>
      </c>
      <c r="C12" s="482">
        <v>165467.66902808749</v>
      </c>
      <c r="D12" s="482">
        <v>172923.26050661123</v>
      </c>
      <c r="E12" s="482">
        <v>7455.5914785237401</v>
      </c>
      <c r="F12" s="483">
        <v>4.5057693278184558</v>
      </c>
    </row>
    <row r="13" spans="1:7" s="9" customFormat="1" ht="12.75" customHeight="1">
      <c r="A13" s="95" t="s">
        <v>204</v>
      </c>
      <c r="B13" s="484">
        <v>1.1782287571884116</v>
      </c>
      <c r="C13" s="482">
        <v>38376.003365133423</v>
      </c>
      <c r="D13" s="482">
        <v>37946.365488529882</v>
      </c>
      <c r="E13" s="482">
        <v>-429.63787660354137</v>
      </c>
      <c r="F13" s="483">
        <v>-1.119548256538593</v>
      </c>
    </row>
    <row r="14" spans="1:7" s="9" customFormat="1" ht="12.75" customHeight="1">
      <c r="A14" s="95" t="s">
        <v>129</v>
      </c>
      <c r="B14" s="484">
        <v>3.1127541586174834</v>
      </c>
      <c r="C14" s="482">
        <v>17783.537644940669</v>
      </c>
      <c r="D14" s="482">
        <v>18395.27582052771</v>
      </c>
      <c r="E14" s="482">
        <v>611.73817558704104</v>
      </c>
      <c r="F14" s="483">
        <v>3.439912731655383</v>
      </c>
    </row>
    <row r="15" spans="1:7" s="9" customFormat="1" ht="12.75" customHeight="1">
      <c r="A15" s="95" t="s">
        <v>130</v>
      </c>
      <c r="B15" s="484">
        <v>4.0499134536143577</v>
      </c>
      <c r="C15" s="482">
        <v>15097.822705045461</v>
      </c>
      <c r="D15" s="482">
        <v>15126.782062511989</v>
      </c>
      <c r="E15" s="482">
        <v>28.959357466528672</v>
      </c>
      <c r="F15" s="483">
        <v>0.19181148190892827</v>
      </c>
    </row>
    <row r="16" spans="1:7" s="9" customFormat="1" ht="12.75" customHeight="1">
      <c r="A16" s="95" t="s">
        <v>131</v>
      </c>
      <c r="B16" s="484">
        <v>10.275851798208679</v>
      </c>
      <c r="C16" s="482">
        <v>21750.577430735502</v>
      </c>
      <c r="D16" s="482">
        <v>23136.04696540333</v>
      </c>
      <c r="E16" s="482">
        <v>1385.4695346678272</v>
      </c>
      <c r="F16" s="483">
        <v>6.3698057629956821</v>
      </c>
    </row>
    <row r="17" spans="1:6" s="9" customFormat="1" ht="12.75" customHeight="1">
      <c r="A17" s="97" t="s">
        <v>132</v>
      </c>
      <c r="B17" s="98">
        <v>26.908358282055467</v>
      </c>
      <c r="C17" s="99">
        <v>4515.5871849567529</v>
      </c>
      <c r="D17" s="99">
        <v>4684.2465554184228</v>
      </c>
      <c r="E17" s="99">
        <v>168.65937046166982</v>
      </c>
      <c r="F17" s="100">
        <v>3.7350484788233587</v>
      </c>
    </row>
    <row r="18" spans="1:6" s="9" customFormat="1" ht="12.75" customHeight="1">
      <c r="A18" s="97"/>
      <c r="B18" s="98"/>
      <c r="C18" s="99"/>
      <c r="D18" s="99"/>
      <c r="E18" s="99"/>
      <c r="F18" s="100"/>
    </row>
    <row r="19" spans="1:6" s="9" customFormat="1" ht="12.75" customHeight="1" thickBot="1">
      <c r="A19" s="157" t="s">
        <v>133</v>
      </c>
      <c r="B19" s="158">
        <v>100</v>
      </c>
      <c r="C19" s="159">
        <v>10126.573194102184</v>
      </c>
      <c r="D19" s="159">
        <v>10451.228479265974</v>
      </c>
      <c r="E19" s="159">
        <v>324.65528516378981</v>
      </c>
      <c r="F19" s="160">
        <v>3.2059738170151491</v>
      </c>
    </row>
  </sheetData>
  <mergeCells count="5">
    <mergeCell ref="E5:F5"/>
    <mergeCell ref="A2:F2"/>
    <mergeCell ref="A1:F1"/>
    <mergeCell ref="A5:A6"/>
    <mergeCell ref="A3:F3"/>
  </mergeCells>
  <phoneticPr fontId="19" type="noConversion"/>
  <printOptions horizontalCentered="1"/>
  <pageMargins left="0.78740157480314965" right="0.78740157480314965" top="0.59055118110236227" bottom="0.98425196850393704" header="0" footer="0"/>
  <pageSetup paperSize="9" scale="63" orientation="portrait" r:id="rId1"/>
  <headerFooter alignWithMargins="0">
    <oddFooter>&amp;A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 codeName="Hoja65">
    <pageSetUpPr fitToPage="1"/>
  </sheetPr>
  <dimension ref="A1:L38"/>
  <sheetViews>
    <sheetView view="pageBreakPreview" zoomScale="75" zoomScaleNormal="75" workbookViewId="0">
      <selection activeCell="J49" sqref="J49"/>
    </sheetView>
  </sheetViews>
  <sheetFormatPr baseColWidth="10" defaultRowHeight="12.75"/>
  <cols>
    <col min="1" max="1" width="33.7109375" style="55" customWidth="1"/>
    <col min="2" max="2" width="13" style="55" bestFit="1" customWidth="1"/>
    <col min="3" max="3" width="12.7109375" style="55" customWidth="1"/>
    <col min="4" max="4" width="12" style="55" bestFit="1" customWidth="1"/>
    <col min="5" max="5" width="11.42578125" style="55"/>
    <col min="6" max="6" width="12" style="55" bestFit="1" customWidth="1"/>
    <col min="7" max="7" width="11.5703125" style="55" bestFit="1" customWidth="1"/>
    <col min="8" max="8" width="13.7109375" style="55" bestFit="1" customWidth="1"/>
    <col min="9" max="9" width="15.7109375" style="55" customWidth="1"/>
    <col min="10" max="16384" width="11.42578125" style="55"/>
  </cols>
  <sheetData>
    <row r="1" spans="1:11" ht="18">
      <c r="A1" s="1051" t="s">
        <v>441</v>
      </c>
      <c r="B1" s="1051"/>
      <c r="C1" s="1051"/>
      <c r="D1" s="1051"/>
      <c r="E1" s="1051"/>
      <c r="F1" s="1051"/>
      <c r="G1" s="1051"/>
      <c r="H1" s="1051"/>
      <c r="I1" s="1051"/>
    </row>
    <row r="2" spans="1:11" ht="18">
      <c r="A2" s="726"/>
      <c r="B2" s="726"/>
      <c r="C2" s="726"/>
      <c r="D2" s="726"/>
      <c r="E2" s="726"/>
      <c r="F2" s="726"/>
      <c r="G2" s="726"/>
      <c r="H2" s="726"/>
      <c r="I2" s="726"/>
    </row>
    <row r="3" spans="1:11" ht="15">
      <c r="A3" s="1093" t="s">
        <v>773</v>
      </c>
      <c r="B3" s="1093"/>
      <c r="C3" s="1093"/>
      <c r="D3" s="1093"/>
      <c r="E3" s="1093"/>
      <c r="F3" s="1093"/>
      <c r="G3" s="1093"/>
      <c r="H3" s="1093"/>
      <c r="I3" s="1093"/>
    </row>
    <row r="4" spans="1:11" ht="15">
      <c r="A4" s="1093" t="s">
        <v>812</v>
      </c>
      <c r="B4" s="1093"/>
      <c r="C4" s="1093"/>
      <c r="D4" s="1093"/>
      <c r="E4" s="1093"/>
      <c r="F4" s="1093"/>
      <c r="G4" s="1093"/>
      <c r="H4" s="1093"/>
      <c r="I4" s="1093"/>
    </row>
    <row r="5" spans="1:11" ht="15.6" customHeight="1" thickBot="1">
      <c r="A5" s="1092"/>
      <c r="B5" s="1092"/>
      <c r="C5" s="1092"/>
      <c r="D5" s="1092"/>
      <c r="E5" s="1092"/>
      <c r="F5" s="1092"/>
      <c r="G5" s="1092"/>
      <c r="H5" s="1092"/>
      <c r="I5" s="1092"/>
    </row>
    <row r="6" spans="1:11" ht="45" customHeight="1" thickBot="1">
      <c r="A6" s="847" t="s">
        <v>423</v>
      </c>
      <c r="B6" s="848" t="s">
        <v>424</v>
      </c>
      <c r="C6" s="849" t="s">
        <v>425</v>
      </c>
      <c r="D6" s="849" t="s">
        <v>426</v>
      </c>
      <c r="E6" s="849" t="s">
        <v>427</v>
      </c>
      <c r="F6" s="849" t="s">
        <v>428</v>
      </c>
      <c r="G6" s="850" t="s">
        <v>429</v>
      </c>
      <c r="H6" s="849" t="s">
        <v>774</v>
      </c>
      <c r="I6" s="851" t="s">
        <v>133</v>
      </c>
    </row>
    <row r="7" spans="1:11" ht="14.45" customHeight="1">
      <c r="A7" s="852" t="s">
        <v>813</v>
      </c>
      <c r="B7" s="853"/>
      <c r="C7" s="854">
        <v>4437.04241</v>
      </c>
      <c r="D7" s="855"/>
      <c r="E7" s="856"/>
      <c r="F7" s="856"/>
      <c r="G7" s="857"/>
      <c r="H7" s="856"/>
      <c r="I7" s="858">
        <f>SUM(B7:H7)</f>
        <v>4437.04241</v>
      </c>
    </row>
    <row r="8" spans="1:11">
      <c r="A8" s="859" t="s">
        <v>430</v>
      </c>
      <c r="B8" s="860"/>
      <c r="C8" s="854">
        <v>6.5239099999999999</v>
      </c>
      <c r="D8" s="861"/>
      <c r="E8" s="862"/>
      <c r="F8" s="862"/>
      <c r="G8" s="863"/>
      <c r="H8" s="862"/>
      <c r="I8" s="858">
        <f>SUM(B8:H8)</f>
        <v>6.5239099999999999</v>
      </c>
    </row>
    <row r="9" spans="1:11">
      <c r="A9" s="859" t="s">
        <v>814</v>
      </c>
      <c r="B9" s="860"/>
      <c r="C9" s="854">
        <v>632.74649999999997</v>
      </c>
      <c r="D9" s="861"/>
      <c r="E9" s="862"/>
      <c r="F9" s="862"/>
      <c r="G9" s="863"/>
      <c r="H9" s="862"/>
      <c r="I9" s="858">
        <f t="shared" ref="I9:I34" si="0">SUM(B9:H9)</f>
        <v>632.74649999999997</v>
      </c>
    </row>
    <row r="10" spans="1:11" ht="14.45" customHeight="1">
      <c r="A10" s="859" t="s">
        <v>735</v>
      </c>
      <c r="B10" s="864"/>
      <c r="C10" s="854">
        <v>3.338E-2</v>
      </c>
      <c r="D10" s="861"/>
      <c r="E10" s="862"/>
      <c r="F10" s="862"/>
      <c r="G10" s="863"/>
      <c r="H10" s="862"/>
      <c r="I10" s="858">
        <f t="shared" si="0"/>
        <v>3.338E-2</v>
      </c>
    </row>
    <row r="11" spans="1:11">
      <c r="A11" s="859" t="s">
        <v>736</v>
      </c>
      <c r="B11" s="864"/>
      <c r="C11" s="854">
        <v>2.3599999999999999E-2</v>
      </c>
      <c r="D11" s="861"/>
      <c r="E11" s="862"/>
      <c r="F11" s="862"/>
      <c r="G11" s="863"/>
      <c r="H11" s="862"/>
      <c r="I11" s="858">
        <f t="shared" si="0"/>
        <v>2.3599999999999999E-2</v>
      </c>
    </row>
    <row r="12" spans="1:11">
      <c r="A12" s="859" t="s">
        <v>737</v>
      </c>
      <c r="B12" s="864"/>
      <c r="C12" s="854">
        <v>-9.8519999999999996E-2</v>
      </c>
      <c r="D12" s="861"/>
      <c r="E12" s="862"/>
      <c r="F12" s="862"/>
      <c r="G12" s="863"/>
      <c r="H12" s="862"/>
      <c r="I12" s="858">
        <f t="shared" si="0"/>
        <v>-9.8519999999999996E-2</v>
      </c>
    </row>
    <row r="13" spans="1:11" ht="12" customHeight="1">
      <c r="A13" s="859" t="s">
        <v>431</v>
      </c>
      <c r="B13" s="864"/>
      <c r="C13" s="865">
        <v>242.86500000000001</v>
      </c>
      <c r="D13" s="861"/>
      <c r="E13" s="703">
        <v>7.5147899999999996</v>
      </c>
      <c r="F13" s="862"/>
      <c r="G13" s="863"/>
      <c r="H13" s="862"/>
      <c r="I13" s="858">
        <f t="shared" si="0"/>
        <v>250.37979000000001</v>
      </c>
      <c r="K13" s="704"/>
    </row>
    <row r="14" spans="1:11">
      <c r="A14" s="859" t="s">
        <v>640</v>
      </c>
      <c r="B14" s="864"/>
      <c r="C14" s="854">
        <v>4.9300000000000004E-3</v>
      </c>
      <c r="D14" s="861"/>
      <c r="E14" s="862"/>
      <c r="F14" s="862"/>
      <c r="G14" s="863"/>
      <c r="H14" s="862"/>
      <c r="I14" s="858">
        <f t="shared" si="0"/>
        <v>4.9300000000000004E-3</v>
      </c>
    </row>
    <row r="15" spans="1:11">
      <c r="A15" s="859" t="s">
        <v>738</v>
      </c>
      <c r="B15" s="864"/>
      <c r="C15" s="866"/>
      <c r="D15" s="861"/>
      <c r="E15" s="862"/>
      <c r="F15" s="862"/>
      <c r="G15" s="863"/>
      <c r="H15" s="862"/>
      <c r="I15" s="858">
        <f t="shared" si="0"/>
        <v>0</v>
      </c>
    </row>
    <row r="16" spans="1:11">
      <c r="A16" s="859" t="s">
        <v>367</v>
      </c>
      <c r="B16" s="864"/>
      <c r="C16" s="854">
        <v>65.445760000000007</v>
      </c>
      <c r="D16" s="861"/>
      <c r="E16" s="862"/>
      <c r="F16" s="862"/>
      <c r="G16" s="863"/>
      <c r="H16" s="862"/>
      <c r="I16" s="858">
        <f t="shared" si="0"/>
        <v>65.445760000000007</v>
      </c>
    </row>
    <row r="17" spans="1:11">
      <c r="A17" s="859" t="s">
        <v>815</v>
      </c>
      <c r="B17" s="864"/>
      <c r="C17" s="865">
        <v>172.31547</v>
      </c>
      <c r="D17" s="861"/>
      <c r="E17" s="703">
        <v>48.354880000000001</v>
      </c>
      <c r="F17" s="862"/>
      <c r="G17" s="863"/>
      <c r="H17" s="862"/>
      <c r="I17" s="858">
        <f t="shared" si="0"/>
        <v>220.67035000000001</v>
      </c>
      <c r="K17" s="704"/>
    </row>
    <row r="18" spans="1:11">
      <c r="A18" s="859" t="s">
        <v>432</v>
      </c>
      <c r="B18" s="864"/>
      <c r="C18" s="865">
        <v>11.024459999999999</v>
      </c>
      <c r="D18" s="867">
        <f>0.24027+0.07261</f>
        <v>0.31287999999999999</v>
      </c>
      <c r="E18" s="703">
        <v>0.26378000000000001</v>
      </c>
      <c r="F18" s="862"/>
      <c r="G18" s="863"/>
      <c r="H18" s="862"/>
      <c r="I18" s="858">
        <f t="shared" si="0"/>
        <v>11.60112</v>
      </c>
    </row>
    <row r="19" spans="1:11">
      <c r="A19" s="859" t="s">
        <v>433</v>
      </c>
      <c r="B19" s="864"/>
      <c r="C19" s="854">
        <v>0.19216</v>
      </c>
      <c r="D19" s="861"/>
      <c r="E19" s="862"/>
      <c r="F19" s="862"/>
      <c r="G19" s="863"/>
      <c r="H19" s="862"/>
      <c r="I19" s="858">
        <f t="shared" si="0"/>
        <v>0.19216</v>
      </c>
      <c r="K19" s="704"/>
    </row>
    <row r="20" spans="1:11">
      <c r="A20" s="859" t="s">
        <v>739</v>
      </c>
      <c r="B20" s="864"/>
      <c r="C20" s="854">
        <v>0.10541</v>
      </c>
      <c r="D20" s="861"/>
      <c r="E20" s="862"/>
      <c r="F20" s="862"/>
      <c r="G20" s="863"/>
      <c r="H20" s="862"/>
      <c r="I20" s="858">
        <f t="shared" si="0"/>
        <v>0.10541</v>
      </c>
    </row>
    <row r="21" spans="1:11">
      <c r="A21" s="859" t="s">
        <v>740</v>
      </c>
      <c r="B21" s="864"/>
      <c r="C21" s="868"/>
      <c r="D21" s="869">
        <v>6.2537500000000001</v>
      </c>
      <c r="E21" s="862"/>
      <c r="F21" s="862"/>
      <c r="G21" s="863"/>
      <c r="H21" s="862"/>
      <c r="I21" s="858">
        <f>SUM(B21:H21)</f>
        <v>6.2537500000000001</v>
      </c>
    </row>
    <row r="22" spans="1:11">
      <c r="A22" s="859" t="s">
        <v>434</v>
      </c>
      <c r="B22" s="864"/>
      <c r="C22" s="854">
        <v>4.9595099999999999</v>
      </c>
      <c r="D22" s="861"/>
      <c r="E22" s="862"/>
      <c r="F22" s="862"/>
      <c r="G22" s="863"/>
      <c r="H22" s="862"/>
      <c r="I22" s="858">
        <f t="shared" si="0"/>
        <v>4.9595099999999999</v>
      </c>
      <c r="K22" s="704"/>
    </row>
    <row r="23" spans="1:11">
      <c r="A23" s="859" t="s">
        <v>435</v>
      </c>
      <c r="B23" s="864"/>
      <c r="C23" s="865">
        <f>181.13011+0.57889</f>
        <v>181.709</v>
      </c>
      <c r="D23" s="869"/>
      <c r="E23" s="703">
        <v>84.051670000000001</v>
      </c>
      <c r="F23" s="862"/>
      <c r="G23" s="863"/>
      <c r="H23" s="862"/>
      <c r="I23" s="858">
        <f t="shared" si="0"/>
        <v>265.76067</v>
      </c>
    </row>
    <row r="24" spans="1:11">
      <c r="A24" s="859" t="s">
        <v>741</v>
      </c>
      <c r="B24" s="864"/>
      <c r="C24" s="866"/>
      <c r="D24" s="861"/>
      <c r="E24" s="862"/>
      <c r="F24" s="341">
        <v>-2.2849999999999999E-2</v>
      </c>
      <c r="G24" s="863"/>
      <c r="H24" s="862"/>
      <c r="I24" s="858">
        <f t="shared" si="0"/>
        <v>-2.2849999999999999E-2</v>
      </c>
    </row>
    <row r="25" spans="1:11">
      <c r="A25" s="859" t="s">
        <v>436</v>
      </c>
      <c r="B25" s="864"/>
      <c r="C25" s="866"/>
      <c r="D25" s="861"/>
      <c r="E25" s="703">
        <v>3.6374200000000001</v>
      </c>
      <c r="F25" s="862"/>
      <c r="G25" s="870"/>
      <c r="H25" s="862"/>
      <c r="I25" s="858">
        <f t="shared" si="0"/>
        <v>3.6374200000000001</v>
      </c>
    </row>
    <row r="26" spans="1:11">
      <c r="A26" s="859" t="s">
        <v>742</v>
      </c>
      <c r="B26" s="864"/>
      <c r="C26" s="868"/>
      <c r="D26" s="861"/>
      <c r="E26" s="862"/>
      <c r="F26" s="862"/>
      <c r="G26" s="705">
        <v>-9.2513799999999993</v>
      </c>
      <c r="H26" s="862"/>
      <c r="I26" s="858">
        <f t="shared" si="0"/>
        <v>-9.2513799999999993</v>
      </c>
      <c r="J26" s="72"/>
    </row>
    <row r="27" spans="1:11">
      <c r="A27" s="859" t="s">
        <v>743</v>
      </c>
      <c r="B27" s="864"/>
      <c r="C27" s="866"/>
      <c r="D27" s="861"/>
      <c r="E27" s="341">
        <v>1.5878699999999999</v>
      </c>
      <c r="F27" s="871"/>
      <c r="G27" s="863"/>
      <c r="H27" s="862"/>
      <c r="I27" s="858">
        <f t="shared" si="0"/>
        <v>1.5878699999999999</v>
      </c>
    </row>
    <row r="28" spans="1:11">
      <c r="A28" s="859" t="s">
        <v>437</v>
      </c>
      <c r="B28" s="864"/>
      <c r="C28" s="866"/>
      <c r="D28" s="861"/>
      <c r="E28" s="862"/>
      <c r="F28" s="703">
        <v>-1.66551</v>
      </c>
      <c r="G28" s="863"/>
      <c r="H28" s="862"/>
      <c r="I28" s="858">
        <f t="shared" si="0"/>
        <v>-1.66551</v>
      </c>
    </row>
    <row r="29" spans="1:11" ht="13.5" customHeight="1">
      <c r="A29" s="859" t="s">
        <v>744</v>
      </c>
      <c r="B29" s="864"/>
      <c r="C29" s="854">
        <v>1.1E-4</v>
      </c>
      <c r="D29" s="861"/>
      <c r="E29" s="862"/>
      <c r="F29" s="862"/>
      <c r="G29" s="863"/>
      <c r="H29" s="862"/>
      <c r="I29" s="858">
        <f t="shared" si="0"/>
        <v>1.1E-4</v>
      </c>
    </row>
    <row r="30" spans="1:11">
      <c r="A30" s="859" t="s">
        <v>816</v>
      </c>
      <c r="B30" s="864"/>
      <c r="C30" s="865">
        <v>0.60192000000000001</v>
      </c>
      <c r="D30" s="861"/>
      <c r="E30" s="862"/>
      <c r="F30" s="862"/>
      <c r="G30" s="863"/>
      <c r="H30" s="862"/>
      <c r="I30" s="858">
        <f t="shared" si="0"/>
        <v>0.60192000000000001</v>
      </c>
    </row>
    <row r="31" spans="1:11">
      <c r="A31" s="859" t="s">
        <v>745</v>
      </c>
      <c r="B31" s="864"/>
      <c r="C31" s="866"/>
      <c r="D31" s="861"/>
      <c r="E31" s="862"/>
      <c r="F31" s="862"/>
      <c r="G31" s="872"/>
      <c r="H31" s="705">
        <v>53.294359999999998</v>
      </c>
      <c r="I31" s="858">
        <f t="shared" si="0"/>
        <v>53.294359999999998</v>
      </c>
    </row>
    <row r="32" spans="1:11">
      <c r="A32" s="859" t="s">
        <v>641</v>
      </c>
      <c r="B32" s="864"/>
      <c r="C32" s="866"/>
      <c r="D32" s="861"/>
      <c r="E32" s="862"/>
      <c r="F32" s="862"/>
      <c r="G32" s="705">
        <v>-131.84126000000001</v>
      </c>
      <c r="H32" s="862"/>
      <c r="I32" s="858">
        <f t="shared" si="0"/>
        <v>-131.84126000000001</v>
      </c>
    </row>
    <row r="33" spans="1:12" ht="13.5" thickBot="1">
      <c r="A33" s="873"/>
      <c r="B33" s="874"/>
      <c r="C33" s="875"/>
      <c r="D33" s="876"/>
      <c r="E33" s="877"/>
      <c r="F33" s="877"/>
      <c r="G33" s="878"/>
      <c r="H33" s="877"/>
      <c r="I33" s="858"/>
    </row>
    <row r="34" spans="1:12" ht="22.5" customHeight="1" thickBot="1">
      <c r="A34" s="879" t="s">
        <v>133</v>
      </c>
      <c r="B34" s="880">
        <f>SUM(B10:B33)</f>
        <v>0</v>
      </c>
      <c r="C34" s="880">
        <f>SUM(C7:C33)</f>
        <v>5755.4950099999987</v>
      </c>
      <c r="D34" s="880">
        <f>SUM(D8:D33)</f>
        <v>6.56663</v>
      </c>
      <c r="E34" s="880">
        <f>SUM(E8:E33)</f>
        <v>145.41040999999998</v>
      </c>
      <c r="F34" s="880">
        <f>SUM(F23:F33)</f>
        <v>-1.6883600000000001</v>
      </c>
      <c r="G34" s="881">
        <f>SUM(G10:G33)</f>
        <v>-141.09264000000002</v>
      </c>
      <c r="H34" s="881">
        <f>SUM(H10:H33)</f>
        <v>53.294359999999998</v>
      </c>
      <c r="I34" s="882">
        <f t="shared" si="0"/>
        <v>5817.9854099999993</v>
      </c>
      <c r="L34" s="704"/>
    </row>
    <row r="35" spans="1:12" s="1091" customFormat="1" ht="22.5" customHeight="1"/>
    <row r="36" spans="1:12">
      <c r="B36" s="342"/>
      <c r="C36" s="342"/>
      <c r="D36" s="342"/>
      <c r="E36" s="342"/>
      <c r="F36" s="342"/>
      <c r="G36" s="342"/>
      <c r="H36" s="342"/>
      <c r="I36" s="342"/>
    </row>
    <row r="37" spans="1:12" s="708" customFormat="1">
      <c r="A37" s="706" t="s">
        <v>746</v>
      </c>
      <c r="B37" s="80"/>
      <c r="C37" s="80"/>
      <c r="D37" s="707"/>
      <c r="E37" s="80"/>
      <c r="F37" s="80"/>
      <c r="G37" s="80"/>
      <c r="H37" s="80"/>
      <c r="I37" s="80"/>
    </row>
    <row r="38" spans="1:12">
      <c r="A38" s="18"/>
    </row>
  </sheetData>
  <mergeCells count="5">
    <mergeCell ref="A35:XFD35"/>
    <mergeCell ref="A5:I5"/>
    <mergeCell ref="A1:I1"/>
    <mergeCell ref="A3:I3"/>
    <mergeCell ref="A4:I4"/>
  </mergeCells>
  <phoneticPr fontId="19" type="noConversion"/>
  <printOptions horizontalCentered="1"/>
  <pageMargins left="0.78740157480314965" right="0.78740157480314965" top="0.59055118110236227" bottom="0.98425196850393704" header="0" footer="0"/>
  <pageSetup paperSize="9" scale="8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H276"/>
  <sheetViews>
    <sheetView view="pageBreakPreview" topLeftCell="B1" zoomScale="70" zoomScaleNormal="75" zoomScaleSheetLayoutView="70" workbookViewId="0">
      <selection activeCell="J49" sqref="J49"/>
    </sheetView>
  </sheetViews>
  <sheetFormatPr baseColWidth="10" defaultRowHeight="12.75"/>
  <cols>
    <col min="1" max="1" width="29" style="734" customWidth="1"/>
    <col min="2" max="2" width="24.5703125" style="734" customWidth="1"/>
    <col min="3" max="7" width="19.28515625" style="734" customWidth="1"/>
    <col min="8" max="8" width="12.7109375" style="736" customWidth="1"/>
    <col min="9" max="16384" width="11.42578125" style="734"/>
  </cols>
  <sheetData>
    <row r="1" spans="1:8" ht="18" customHeight="1">
      <c r="A1" s="912" t="s">
        <v>438</v>
      </c>
      <c r="B1" s="913"/>
      <c r="C1" s="913"/>
      <c r="D1" s="913"/>
      <c r="E1" s="913"/>
      <c r="F1" s="913"/>
      <c r="G1" s="913"/>
      <c r="H1" s="733"/>
    </row>
    <row r="2" spans="1:8" ht="12.75" customHeight="1">
      <c r="A2" s="915"/>
      <c r="B2" s="915"/>
      <c r="C2" s="915"/>
      <c r="D2" s="915"/>
      <c r="E2" s="915"/>
      <c r="F2" s="915"/>
      <c r="G2" s="735"/>
    </row>
    <row r="3" spans="1:8" ht="15">
      <c r="A3" s="914" t="s">
        <v>804</v>
      </c>
      <c r="B3" s="914"/>
      <c r="C3" s="914"/>
      <c r="D3" s="914"/>
      <c r="E3" s="914"/>
      <c r="F3" s="914"/>
      <c r="G3" s="914"/>
      <c r="H3" s="737"/>
    </row>
    <row r="4" spans="1:8" ht="15.75" thickBot="1">
      <c r="A4" s="737"/>
      <c r="B4" s="737"/>
      <c r="C4" s="737"/>
      <c r="D4" s="737"/>
      <c r="E4" s="737"/>
      <c r="F4" s="737"/>
      <c r="G4" s="737"/>
      <c r="H4" s="737"/>
    </row>
    <row r="5" spans="1:8" s="740" customFormat="1" ht="30" customHeight="1">
      <c r="A5" s="910" t="s">
        <v>608</v>
      </c>
      <c r="B5" s="908" t="s">
        <v>134</v>
      </c>
      <c r="C5" s="738" t="s">
        <v>124</v>
      </c>
      <c r="D5" s="738" t="s">
        <v>752</v>
      </c>
      <c r="E5" s="738" t="s">
        <v>805</v>
      </c>
      <c r="F5" s="906" t="s">
        <v>125</v>
      </c>
      <c r="G5" s="907"/>
      <c r="H5" s="739"/>
    </row>
    <row r="6" spans="1:8" s="740" customFormat="1" ht="21" customHeight="1" thickBot="1">
      <c r="A6" s="911"/>
      <c r="B6" s="909"/>
      <c r="C6" s="741" t="s">
        <v>753</v>
      </c>
      <c r="D6" s="742" t="s">
        <v>529</v>
      </c>
      <c r="E6" s="742" t="s">
        <v>529</v>
      </c>
      <c r="F6" s="743" t="s">
        <v>442</v>
      </c>
      <c r="G6" s="744" t="s">
        <v>126</v>
      </c>
      <c r="H6" s="739"/>
    </row>
    <row r="7" spans="1:8" ht="25.5" customHeight="1">
      <c r="A7" s="745" t="s">
        <v>135</v>
      </c>
      <c r="B7" s="746" t="s">
        <v>133</v>
      </c>
      <c r="C7" s="747">
        <v>100</v>
      </c>
      <c r="D7" s="748">
        <v>6621.6609836720108</v>
      </c>
      <c r="E7" s="748">
        <v>6767.0258081880302</v>
      </c>
      <c r="F7" s="748">
        <v>145.36482451601933</v>
      </c>
      <c r="G7" s="749">
        <v>2.1952924632424811</v>
      </c>
      <c r="H7" s="734"/>
    </row>
    <row r="8" spans="1:8">
      <c r="A8" s="750"/>
      <c r="B8" s="751" t="s">
        <v>754</v>
      </c>
      <c r="C8" s="752">
        <v>29.428668382207395</v>
      </c>
      <c r="D8" s="753">
        <v>5452.621079089763</v>
      </c>
      <c r="E8" s="753">
        <v>5870.6564398528526</v>
      </c>
      <c r="F8" s="753">
        <v>418.03536076308956</v>
      </c>
      <c r="G8" s="754">
        <v>7.6666864375779085</v>
      </c>
      <c r="H8" s="734"/>
    </row>
    <row r="9" spans="1:8">
      <c r="A9" s="750"/>
      <c r="B9" s="751" t="s">
        <v>755</v>
      </c>
      <c r="C9" s="755">
        <v>25.288764760775223</v>
      </c>
      <c r="D9" s="753">
        <v>5035.0451216253778</v>
      </c>
      <c r="E9" s="753">
        <v>5146.7160885127487</v>
      </c>
      <c r="F9" s="753">
        <v>111.67096688737092</v>
      </c>
      <c r="G9" s="754">
        <v>2.2178742035051044</v>
      </c>
      <c r="H9" s="734"/>
    </row>
    <row r="10" spans="1:8">
      <c r="A10" s="750"/>
      <c r="B10" s="751" t="s">
        <v>136</v>
      </c>
      <c r="C10" s="755">
        <v>12.498174396303217</v>
      </c>
      <c r="D10" s="753">
        <v>11289.473999472952</v>
      </c>
      <c r="E10" s="753">
        <v>11151.14506155335</v>
      </c>
      <c r="F10" s="753">
        <v>-138.32893791960123</v>
      </c>
      <c r="G10" s="754">
        <v>-1.2252912573788564</v>
      </c>
      <c r="H10" s="734"/>
    </row>
    <row r="11" spans="1:8">
      <c r="A11" s="756"/>
      <c r="B11" s="757" t="s">
        <v>137</v>
      </c>
      <c r="C11" s="758">
        <v>10.834408180035297</v>
      </c>
      <c r="D11" s="759">
        <v>3991.2363678068314</v>
      </c>
      <c r="E11" s="759">
        <v>3888.6730059848205</v>
      </c>
      <c r="F11" s="759">
        <v>-102.56336182201085</v>
      </c>
      <c r="G11" s="760">
        <v>-2.5697140527502427</v>
      </c>
      <c r="H11" s="734"/>
    </row>
    <row r="12" spans="1:8" ht="25.5" customHeight="1">
      <c r="A12" s="761" t="s">
        <v>138</v>
      </c>
      <c r="B12" s="762" t="s">
        <v>133</v>
      </c>
      <c r="C12" s="763">
        <v>100</v>
      </c>
      <c r="D12" s="764">
        <v>17271.735826140637</v>
      </c>
      <c r="E12" s="764">
        <v>17777.359130064102</v>
      </c>
      <c r="F12" s="764">
        <v>505.62330392346485</v>
      </c>
      <c r="G12" s="765">
        <v>2.9274608470922061</v>
      </c>
      <c r="H12" s="734"/>
    </row>
    <row r="13" spans="1:8" ht="14.25" customHeight="1">
      <c r="A13" s="745"/>
      <c r="B13" s="751" t="s">
        <v>754</v>
      </c>
      <c r="C13" s="755">
        <v>24.183349675160752</v>
      </c>
      <c r="D13" s="753">
        <v>11347.798880289629</v>
      </c>
      <c r="E13" s="753">
        <v>11832.644446551991</v>
      </c>
      <c r="F13" s="753">
        <v>484.8455662623619</v>
      </c>
      <c r="G13" s="754">
        <v>4.2725956934653482</v>
      </c>
      <c r="H13" s="734"/>
    </row>
    <row r="14" spans="1:8">
      <c r="A14" s="750"/>
      <c r="B14" s="751" t="s">
        <v>137</v>
      </c>
      <c r="C14" s="755">
        <v>19.581885665090269</v>
      </c>
      <c r="D14" s="753">
        <v>14879.790168102907</v>
      </c>
      <c r="E14" s="753">
        <v>15775.905592602967</v>
      </c>
      <c r="F14" s="753">
        <v>896.11542450005982</v>
      </c>
      <c r="G14" s="754">
        <v>6.0223660036619293</v>
      </c>
      <c r="H14" s="734"/>
    </row>
    <row r="15" spans="1:8">
      <c r="A15" s="750"/>
      <c r="B15" s="751" t="s">
        <v>136</v>
      </c>
      <c r="C15" s="755">
        <v>15.964164185116664</v>
      </c>
      <c r="D15" s="753">
        <v>26480.578766279534</v>
      </c>
      <c r="E15" s="753">
        <v>27163.708846484995</v>
      </c>
      <c r="F15" s="753">
        <v>683.13008020546113</v>
      </c>
      <c r="G15" s="754">
        <v>2.5797399907110901</v>
      </c>
      <c r="H15" s="734"/>
    </row>
    <row r="16" spans="1:8">
      <c r="A16" s="756"/>
      <c r="B16" s="757" t="s">
        <v>755</v>
      </c>
      <c r="C16" s="758">
        <v>15.877021680768044</v>
      </c>
      <c r="D16" s="759">
        <v>13399.885494580902</v>
      </c>
      <c r="E16" s="759">
        <v>13618.407081134927</v>
      </c>
      <c r="F16" s="759">
        <v>218.52158655402491</v>
      </c>
      <c r="G16" s="760">
        <v>1.6307720438536393</v>
      </c>
      <c r="H16" s="734"/>
    </row>
    <row r="17" spans="1:8" ht="28.5" customHeight="1">
      <c r="A17" s="761" t="s">
        <v>139</v>
      </c>
      <c r="B17" s="762" t="s">
        <v>133</v>
      </c>
      <c r="C17" s="763">
        <v>100</v>
      </c>
      <c r="D17" s="764">
        <v>14006.094391515795</v>
      </c>
      <c r="E17" s="764">
        <v>14010.460705432239</v>
      </c>
      <c r="F17" s="764">
        <v>4.366313916443687</v>
      </c>
      <c r="G17" s="765">
        <v>3.1174385909380931E-2</v>
      </c>
      <c r="H17" s="734"/>
    </row>
    <row r="18" spans="1:8">
      <c r="A18" s="750"/>
      <c r="B18" s="751" t="s">
        <v>755</v>
      </c>
      <c r="C18" s="755">
        <v>45.19372719235006</v>
      </c>
      <c r="D18" s="753">
        <v>9797.7021002747042</v>
      </c>
      <c r="E18" s="753">
        <v>9672.6735380317677</v>
      </c>
      <c r="F18" s="753">
        <v>-125.02856224293646</v>
      </c>
      <c r="G18" s="754">
        <v>-1.2761008751167395</v>
      </c>
      <c r="H18" s="734"/>
    </row>
    <row r="19" spans="1:8">
      <c r="A19" s="750"/>
      <c r="B19" s="751" t="s">
        <v>140</v>
      </c>
      <c r="C19" s="755">
        <v>9.9392515370330052</v>
      </c>
      <c r="D19" s="753">
        <v>7423</v>
      </c>
      <c r="E19" s="753">
        <v>8165.3</v>
      </c>
      <c r="F19" s="753">
        <v>742.30000000000018</v>
      </c>
      <c r="G19" s="754">
        <v>10.000000000000014</v>
      </c>
      <c r="H19" s="734"/>
    </row>
    <row r="20" spans="1:8">
      <c r="A20" s="750"/>
      <c r="B20" s="751" t="s">
        <v>756</v>
      </c>
      <c r="C20" s="755">
        <v>9.1484402169526966</v>
      </c>
      <c r="D20" s="753">
        <v>17432.625503205243</v>
      </c>
      <c r="E20" s="753">
        <v>17965.185849014873</v>
      </c>
      <c r="F20" s="753">
        <v>532.56034580963023</v>
      </c>
      <c r="G20" s="754">
        <v>3.0549634976768942</v>
      </c>
      <c r="H20" s="734"/>
    </row>
    <row r="21" spans="1:8">
      <c r="A21" s="750"/>
      <c r="B21" s="751" t="s">
        <v>757</v>
      </c>
      <c r="C21" s="755">
        <v>6.6740357027324571</v>
      </c>
      <c r="D21" s="753">
        <v>8039.5948585979695</v>
      </c>
      <c r="E21" s="753">
        <v>6575.1614233168502</v>
      </c>
      <c r="F21" s="753">
        <v>-1464.4334352811193</v>
      </c>
      <c r="G21" s="754">
        <v>-18.215264090266643</v>
      </c>
      <c r="H21" s="734"/>
    </row>
    <row r="22" spans="1:8">
      <c r="A22" s="756"/>
      <c r="B22" s="757" t="s">
        <v>142</v>
      </c>
      <c r="C22" s="758">
        <v>6.4224363993514002</v>
      </c>
      <c r="D22" s="759">
        <v>18334.196344314856</v>
      </c>
      <c r="E22" s="759">
        <v>19927.422727412737</v>
      </c>
      <c r="F22" s="759">
        <v>1593.2263830978809</v>
      </c>
      <c r="G22" s="760">
        <v>8.6899166627061533</v>
      </c>
      <c r="H22" s="734"/>
    </row>
    <row r="23" spans="1:8" ht="25.5" customHeight="1">
      <c r="A23" s="761" t="s">
        <v>143</v>
      </c>
      <c r="B23" s="762" t="s">
        <v>133</v>
      </c>
      <c r="C23" s="763">
        <v>100</v>
      </c>
      <c r="D23" s="764">
        <v>18487.192030935315</v>
      </c>
      <c r="E23" s="764">
        <v>20387.643396615073</v>
      </c>
      <c r="F23" s="764">
        <v>1900.4513656797571</v>
      </c>
      <c r="G23" s="765">
        <v>10.279827041876672</v>
      </c>
      <c r="H23" s="734"/>
    </row>
    <row r="24" spans="1:8">
      <c r="A24" s="750"/>
      <c r="B24" s="751" t="s">
        <v>136</v>
      </c>
      <c r="C24" s="755">
        <v>56.962636834822725</v>
      </c>
      <c r="D24" s="753">
        <v>26488.642442603217</v>
      </c>
      <c r="E24" s="753">
        <v>29641.498059233534</v>
      </c>
      <c r="F24" s="753">
        <v>3152.8556166303169</v>
      </c>
      <c r="G24" s="754">
        <v>11.902669694991232</v>
      </c>
      <c r="H24" s="734"/>
    </row>
    <row r="25" spans="1:8">
      <c r="A25" s="750"/>
      <c r="B25" s="751" t="s">
        <v>755</v>
      </c>
      <c r="C25" s="755">
        <v>19.276488314531054</v>
      </c>
      <c r="D25" s="753">
        <v>8601.8005287069227</v>
      </c>
      <c r="E25" s="753">
        <v>9088.0579241980831</v>
      </c>
      <c r="F25" s="753">
        <v>486.25739549116042</v>
      </c>
      <c r="G25" s="754">
        <v>5.6529722337592716</v>
      </c>
      <c r="H25" s="734"/>
    </row>
    <row r="26" spans="1:8">
      <c r="A26" s="750"/>
      <c r="B26" s="751" t="s">
        <v>140</v>
      </c>
      <c r="C26" s="755">
        <v>10.809997464610497</v>
      </c>
      <c r="D26" s="753">
        <v>5606.7939631440204</v>
      </c>
      <c r="E26" s="753">
        <v>5816.4162029434574</v>
      </c>
      <c r="F26" s="753">
        <v>209.62223979943701</v>
      </c>
      <c r="G26" s="754">
        <v>3.7387184401170828</v>
      </c>
      <c r="H26" s="734"/>
    </row>
    <row r="27" spans="1:8">
      <c r="A27" s="756"/>
      <c r="B27" s="757" t="s">
        <v>142</v>
      </c>
      <c r="C27" s="758">
        <v>5.307774723579346</v>
      </c>
      <c r="D27" s="759">
        <v>10054.532250043774</v>
      </c>
      <c r="E27" s="759">
        <v>10152.649238312029</v>
      </c>
      <c r="F27" s="759">
        <v>98.116988268255227</v>
      </c>
      <c r="G27" s="760">
        <v>0.97584836199445135</v>
      </c>
      <c r="H27" s="734"/>
    </row>
    <row r="28" spans="1:8" ht="26.25" customHeight="1">
      <c r="A28" s="766" t="s">
        <v>144</v>
      </c>
      <c r="B28" s="762" t="s">
        <v>133</v>
      </c>
      <c r="C28" s="767">
        <v>100</v>
      </c>
      <c r="D28" s="768">
        <v>3032.0107030430795</v>
      </c>
      <c r="E28" s="768">
        <v>3172.2942493908172</v>
      </c>
      <c r="F28" s="768">
        <v>140.28354634773768</v>
      </c>
      <c r="G28" s="769">
        <v>4.6267497079394104</v>
      </c>
      <c r="H28" s="734"/>
    </row>
    <row r="29" spans="1:8">
      <c r="A29" s="736"/>
      <c r="B29" s="751" t="s">
        <v>758</v>
      </c>
      <c r="C29" s="755">
        <v>26.37326544411594</v>
      </c>
      <c r="D29" s="753">
        <v>2330.529866619283</v>
      </c>
      <c r="E29" s="753">
        <v>2438.7907915396904</v>
      </c>
      <c r="F29" s="753">
        <v>108.26092492040743</v>
      </c>
      <c r="G29" s="754">
        <v>4.6453352291705698</v>
      </c>
      <c r="H29" s="734"/>
    </row>
    <row r="30" spans="1:8">
      <c r="A30" s="736"/>
      <c r="B30" s="751" t="s">
        <v>136</v>
      </c>
      <c r="C30" s="755">
        <v>22.007833830696779</v>
      </c>
      <c r="D30" s="753">
        <v>3978.5748637051529</v>
      </c>
      <c r="E30" s="753">
        <v>4350.458878457227</v>
      </c>
      <c r="F30" s="753">
        <v>371.88401475207411</v>
      </c>
      <c r="G30" s="754">
        <v>9.3471664475793546</v>
      </c>
      <c r="H30" s="734"/>
    </row>
    <row r="31" spans="1:8">
      <c r="A31" s="736"/>
      <c r="B31" s="751" t="s">
        <v>140</v>
      </c>
      <c r="C31" s="755">
        <v>21.044603069214173</v>
      </c>
      <c r="D31" s="753">
        <v>2044.8241770859338</v>
      </c>
      <c r="E31" s="753">
        <v>2044.8241770859338</v>
      </c>
      <c r="F31" s="753">
        <v>0</v>
      </c>
      <c r="G31" s="754">
        <v>0</v>
      </c>
      <c r="H31" s="734"/>
    </row>
    <row r="32" spans="1:8" ht="13.5" thickBot="1">
      <c r="A32" s="770"/>
      <c r="B32" s="771" t="s">
        <v>755</v>
      </c>
      <c r="C32" s="772">
        <v>8.6381327605429483</v>
      </c>
      <c r="D32" s="773">
        <v>2312.1445304429153</v>
      </c>
      <c r="E32" s="773">
        <v>2329.9288394839778</v>
      </c>
      <c r="F32" s="773">
        <v>17.784309041062443</v>
      </c>
      <c r="G32" s="774">
        <v>0.76916943585942477</v>
      </c>
      <c r="H32" s="734"/>
    </row>
    <row r="33" spans="1:8" ht="13.15" hidden="1" customHeight="1">
      <c r="A33" s="736"/>
      <c r="B33" s="736">
        <v>6</v>
      </c>
      <c r="C33" s="775" t="s">
        <v>145</v>
      </c>
      <c r="D33" s="776">
        <v>1687.7728910473913</v>
      </c>
      <c r="E33" s="777">
        <v>1755.7972749862504</v>
      </c>
      <c r="F33" s="777">
        <v>68.024383938859046</v>
      </c>
      <c r="G33" s="777"/>
      <c r="H33" s="776">
        <v>2.1387468189233294</v>
      </c>
    </row>
    <row r="34" spans="1:8" ht="13.15" hidden="1" customHeight="1" thickBot="1">
      <c r="A34" s="736"/>
      <c r="B34" s="736">
        <v>7</v>
      </c>
      <c r="C34" s="775" t="s">
        <v>142</v>
      </c>
      <c r="D34" s="776">
        <v>658.85893834482465</v>
      </c>
      <c r="E34" s="777">
        <v>712.90828020129527</v>
      </c>
      <c r="F34" s="777">
        <v>54.049341856470619</v>
      </c>
      <c r="G34" s="777"/>
      <c r="H34" s="776">
        <v>13.285374890799062</v>
      </c>
    </row>
    <row r="35" spans="1:8" ht="13.15" hidden="1" customHeight="1">
      <c r="A35" s="736"/>
      <c r="B35" s="736">
        <v>8</v>
      </c>
      <c r="C35" s="736" t="s">
        <v>146</v>
      </c>
      <c r="D35" s="776">
        <v>2.7</v>
      </c>
      <c r="E35" s="777">
        <v>5682.117293348123</v>
      </c>
      <c r="F35" s="777">
        <v>6381.4076450038829</v>
      </c>
      <c r="G35" s="777"/>
      <c r="H35" s="776">
        <v>12.306862311244387</v>
      </c>
    </row>
    <row r="36" spans="1:8" hidden="1">
      <c r="A36" s="736"/>
      <c r="B36" s="736">
        <v>9</v>
      </c>
      <c r="C36" s="736" t="s">
        <v>147</v>
      </c>
      <c r="D36" s="776">
        <v>2.5</v>
      </c>
      <c r="E36" s="777">
        <v>1748.9452237568064</v>
      </c>
      <c r="F36" s="777">
        <v>1965</v>
      </c>
      <c r="G36" s="777"/>
      <c r="H36" s="776">
        <v>12.353432989690726</v>
      </c>
    </row>
    <row r="37" spans="1:8" hidden="1">
      <c r="A37" s="736"/>
      <c r="B37" s="736">
        <v>10</v>
      </c>
      <c r="C37" s="736" t="s">
        <v>148</v>
      </c>
      <c r="D37" s="776">
        <v>1.8</v>
      </c>
      <c r="E37" s="777">
        <v>1995.3601865541573</v>
      </c>
      <c r="F37" s="777">
        <v>2035</v>
      </c>
      <c r="G37" s="777"/>
      <c r="H37" s="776">
        <v>1.9865993975903575</v>
      </c>
    </row>
    <row r="38" spans="1:8" hidden="1">
      <c r="A38" s="736"/>
      <c r="B38" s="736">
        <v>11</v>
      </c>
      <c r="C38" s="736" t="s">
        <v>141</v>
      </c>
      <c r="D38" s="776">
        <v>1.1000000000000001</v>
      </c>
      <c r="E38" s="777">
        <v>1220.551604758376</v>
      </c>
      <c r="F38" s="777">
        <v>1295.1595805160089</v>
      </c>
      <c r="G38" s="777"/>
      <c r="H38" s="776">
        <v>6.1126441083498859</v>
      </c>
    </row>
    <row r="39" spans="1:8" hidden="1">
      <c r="A39" s="736"/>
      <c r="B39" s="736">
        <v>12</v>
      </c>
      <c r="C39" s="736" t="s">
        <v>149</v>
      </c>
      <c r="D39" s="776">
        <v>0.8</v>
      </c>
      <c r="E39" s="777">
        <v>38432.256546941571</v>
      </c>
      <c r="F39" s="777">
        <v>39028.433390119251</v>
      </c>
      <c r="G39" s="777"/>
      <c r="H39" s="776">
        <v>1.5512407980767489</v>
      </c>
    </row>
    <row r="40" spans="1:8" hidden="1">
      <c r="A40" s="736"/>
      <c r="B40" s="736">
        <v>13</v>
      </c>
      <c r="C40" s="736" t="s">
        <v>150</v>
      </c>
      <c r="D40" s="776">
        <v>0.3</v>
      </c>
      <c r="E40" s="777">
        <v>492.82992559470148</v>
      </c>
      <c r="F40" s="777">
        <v>492</v>
      </c>
      <c r="G40" s="777"/>
      <c r="H40" s="776">
        <v>-0.16840000000000024</v>
      </c>
    </row>
    <row r="41" spans="1:8" hidden="1">
      <c r="A41" s="736"/>
      <c r="B41" s="736">
        <v>14</v>
      </c>
      <c r="C41" s="736" t="s">
        <v>151</v>
      </c>
      <c r="D41" s="776">
        <v>0</v>
      </c>
      <c r="E41" s="777">
        <v>5601.4328128568513</v>
      </c>
      <c r="F41" s="777">
        <v>5866</v>
      </c>
      <c r="G41" s="777"/>
      <c r="H41" s="776">
        <v>4.7232055793991341</v>
      </c>
    </row>
    <row r="42" spans="1:8">
      <c r="A42" s="736"/>
      <c r="B42" s="736"/>
      <c r="C42" s="736"/>
      <c r="D42" s="778"/>
      <c r="E42" s="779"/>
      <c r="F42" s="780"/>
      <c r="G42" s="780"/>
    </row>
    <row r="43" spans="1:8">
      <c r="A43" s="736"/>
      <c r="B43" s="736"/>
      <c r="C43" s="736"/>
      <c r="D43" s="778"/>
      <c r="E43" s="780"/>
      <c r="F43" s="780"/>
      <c r="G43" s="780"/>
    </row>
    <row r="44" spans="1:8">
      <c r="A44" s="736"/>
      <c r="B44" s="736"/>
      <c r="C44" s="736"/>
      <c r="D44" s="778"/>
      <c r="E44" s="780"/>
      <c r="F44" s="780"/>
      <c r="G44" s="780"/>
    </row>
    <row r="45" spans="1:8">
      <c r="A45" s="736"/>
      <c r="B45" s="736"/>
      <c r="C45" s="736"/>
      <c r="D45" s="778"/>
      <c r="E45" s="780"/>
      <c r="F45" s="780"/>
      <c r="G45" s="780"/>
    </row>
    <row r="46" spans="1:8">
      <c r="A46" s="736"/>
      <c r="B46" s="736"/>
      <c r="C46" s="736"/>
      <c r="D46" s="778"/>
      <c r="E46" s="780"/>
      <c r="F46" s="780"/>
      <c r="G46" s="780"/>
    </row>
    <row r="47" spans="1:8">
      <c r="A47" s="736"/>
      <c r="B47" s="736"/>
      <c r="C47" s="736"/>
      <c r="D47" s="778"/>
      <c r="E47" s="780"/>
      <c r="F47" s="780"/>
      <c r="G47" s="780"/>
    </row>
    <row r="48" spans="1:8">
      <c r="A48" s="736"/>
      <c r="B48" s="736"/>
      <c r="C48" s="736"/>
      <c r="D48" s="778"/>
      <c r="E48" s="780"/>
      <c r="F48" s="780"/>
      <c r="G48" s="780"/>
    </row>
    <row r="49" spans="1:7">
      <c r="A49" s="736"/>
      <c r="B49" s="736"/>
      <c r="C49" s="736"/>
      <c r="D49" s="778"/>
      <c r="E49" s="780"/>
      <c r="F49" s="780"/>
      <c r="G49" s="780"/>
    </row>
    <row r="50" spans="1:7">
      <c r="A50" s="736"/>
      <c r="B50" s="736"/>
      <c r="C50" s="736"/>
      <c r="D50" s="778"/>
      <c r="E50" s="780"/>
      <c r="F50" s="780"/>
      <c r="G50" s="780"/>
    </row>
    <row r="51" spans="1:7">
      <c r="D51" s="781"/>
      <c r="E51" s="782"/>
      <c r="F51" s="782"/>
      <c r="G51" s="782"/>
    </row>
    <row r="52" spans="1:7">
      <c r="D52" s="781"/>
      <c r="E52" s="782"/>
      <c r="F52" s="782"/>
      <c r="G52" s="782"/>
    </row>
    <row r="53" spans="1:7">
      <c r="D53" s="781"/>
      <c r="E53" s="782"/>
      <c r="F53" s="782"/>
      <c r="G53" s="782"/>
    </row>
    <row r="54" spans="1:7">
      <c r="D54" s="781"/>
      <c r="E54" s="782"/>
      <c r="F54" s="782"/>
      <c r="G54" s="782"/>
    </row>
    <row r="55" spans="1:7">
      <c r="D55" s="781"/>
      <c r="E55" s="782"/>
      <c r="F55" s="782"/>
      <c r="G55" s="782"/>
    </row>
    <row r="56" spans="1:7">
      <c r="D56" s="781"/>
      <c r="E56" s="782"/>
      <c r="F56" s="782"/>
      <c r="G56" s="782"/>
    </row>
    <row r="57" spans="1:7">
      <c r="D57" s="781"/>
      <c r="E57" s="782"/>
      <c r="F57" s="782"/>
      <c r="G57" s="782"/>
    </row>
    <row r="58" spans="1:7">
      <c r="E58" s="782"/>
      <c r="F58" s="782"/>
      <c r="G58" s="782"/>
    </row>
    <row r="59" spans="1:7">
      <c r="E59" s="782"/>
      <c r="F59" s="782"/>
      <c r="G59" s="782"/>
    </row>
    <row r="60" spans="1:7">
      <c r="E60" s="782"/>
      <c r="F60" s="782"/>
      <c r="G60" s="782"/>
    </row>
    <row r="61" spans="1:7">
      <c r="E61" s="782"/>
      <c r="F61" s="782"/>
      <c r="G61" s="782"/>
    </row>
    <row r="62" spans="1:7">
      <c r="E62" s="782"/>
      <c r="F62" s="782"/>
      <c r="G62" s="782"/>
    </row>
    <row r="63" spans="1:7">
      <c r="E63" s="782"/>
      <c r="F63" s="782"/>
      <c r="G63" s="782"/>
    </row>
    <row r="64" spans="1:7">
      <c r="E64" s="782"/>
      <c r="F64" s="782"/>
      <c r="G64" s="782"/>
    </row>
    <row r="65" spans="5:7">
      <c r="E65" s="782"/>
      <c r="F65" s="782"/>
      <c r="G65" s="782"/>
    </row>
    <row r="66" spans="5:7">
      <c r="E66" s="782"/>
      <c r="F66" s="782"/>
      <c r="G66" s="782"/>
    </row>
    <row r="67" spans="5:7">
      <c r="E67" s="782"/>
      <c r="F67" s="782"/>
      <c r="G67" s="782"/>
    </row>
    <row r="68" spans="5:7">
      <c r="E68" s="782"/>
      <c r="F68" s="782"/>
      <c r="G68" s="782"/>
    </row>
    <row r="69" spans="5:7">
      <c r="E69" s="782"/>
      <c r="F69" s="782"/>
      <c r="G69" s="782"/>
    </row>
    <row r="70" spans="5:7">
      <c r="E70" s="782"/>
      <c r="F70" s="782"/>
      <c r="G70" s="782"/>
    </row>
    <row r="71" spans="5:7">
      <c r="E71" s="782"/>
      <c r="F71" s="782"/>
      <c r="G71" s="782"/>
    </row>
    <row r="72" spans="5:7">
      <c r="E72" s="782"/>
      <c r="F72" s="782"/>
      <c r="G72" s="782"/>
    </row>
    <row r="73" spans="5:7">
      <c r="E73" s="782"/>
      <c r="F73" s="782"/>
      <c r="G73" s="782"/>
    </row>
    <row r="74" spans="5:7">
      <c r="E74" s="782"/>
      <c r="F74" s="782"/>
      <c r="G74" s="782"/>
    </row>
    <row r="75" spans="5:7">
      <c r="E75" s="782"/>
      <c r="F75" s="782"/>
      <c r="G75" s="782"/>
    </row>
    <row r="76" spans="5:7">
      <c r="E76" s="782"/>
      <c r="F76" s="782"/>
      <c r="G76" s="782"/>
    </row>
    <row r="77" spans="5:7">
      <c r="E77" s="782"/>
      <c r="F77" s="782"/>
      <c r="G77" s="782"/>
    </row>
    <row r="78" spans="5:7">
      <c r="E78" s="782"/>
      <c r="F78" s="782"/>
      <c r="G78" s="782"/>
    </row>
    <row r="79" spans="5:7">
      <c r="E79" s="782"/>
      <c r="F79" s="782"/>
      <c r="G79" s="782"/>
    </row>
    <row r="80" spans="5:7">
      <c r="E80" s="782"/>
      <c r="F80" s="782"/>
      <c r="G80" s="782"/>
    </row>
    <row r="81" spans="5:7">
      <c r="E81" s="782"/>
      <c r="F81" s="782"/>
      <c r="G81" s="782"/>
    </row>
    <row r="82" spans="5:7">
      <c r="E82" s="782"/>
      <c r="F82" s="782"/>
      <c r="G82" s="782"/>
    </row>
    <row r="83" spans="5:7">
      <c r="E83" s="782"/>
      <c r="F83" s="782"/>
      <c r="G83" s="782"/>
    </row>
    <row r="84" spans="5:7">
      <c r="E84" s="782"/>
      <c r="F84" s="782"/>
      <c r="G84" s="782"/>
    </row>
    <row r="85" spans="5:7">
      <c r="E85" s="782"/>
      <c r="F85" s="782"/>
      <c r="G85" s="782"/>
    </row>
    <row r="86" spans="5:7">
      <c r="E86" s="782"/>
      <c r="F86" s="782"/>
      <c r="G86" s="782"/>
    </row>
    <row r="87" spans="5:7">
      <c r="E87" s="782"/>
      <c r="F87" s="782"/>
      <c r="G87" s="782"/>
    </row>
    <row r="88" spans="5:7">
      <c r="E88" s="782"/>
      <c r="F88" s="782"/>
      <c r="G88" s="782"/>
    </row>
    <row r="89" spans="5:7">
      <c r="E89" s="782"/>
      <c r="F89" s="782"/>
      <c r="G89" s="782"/>
    </row>
    <row r="90" spans="5:7">
      <c r="E90" s="782"/>
      <c r="F90" s="782"/>
      <c r="G90" s="782"/>
    </row>
    <row r="91" spans="5:7">
      <c r="E91" s="782"/>
      <c r="F91" s="782"/>
      <c r="G91" s="782"/>
    </row>
    <row r="92" spans="5:7">
      <c r="E92" s="782"/>
      <c r="F92" s="782"/>
      <c r="G92" s="782"/>
    </row>
    <row r="93" spans="5:7">
      <c r="E93" s="782"/>
      <c r="F93" s="782"/>
      <c r="G93" s="782"/>
    </row>
    <row r="94" spans="5:7">
      <c r="E94" s="782"/>
      <c r="F94" s="782"/>
      <c r="G94" s="782"/>
    </row>
    <row r="95" spans="5:7">
      <c r="E95" s="782"/>
      <c r="F95" s="782"/>
      <c r="G95" s="782"/>
    </row>
    <row r="96" spans="5:7">
      <c r="E96" s="782"/>
      <c r="F96" s="782"/>
      <c r="G96" s="782"/>
    </row>
    <row r="97" spans="5:7">
      <c r="E97" s="782"/>
      <c r="F97" s="782"/>
      <c r="G97" s="782"/>
    </row>
    <row r="98" spans="5:7">
      <c r="E98" s="782"/>
      <c r="F98" s="782"/>
      <c r="G98" s="782"/>
    </row>
    <row r="99" spans="5:7">
      <c r="E99" s="782"/>
      <c r="F99" s="782"/>
      <c r="G99" s="782"/>
    </row>
    <row r="100" spans="5:7">
      <c r="E100" s="782"/>
      <c r="F100" s="782"/>
      <c r="G100" s="782"/>
    </row>
    <row r="101" spans="5:7">
      <c r="E101" s="782"/>
      <c r="F101" s="782"/>
      <c r="G101" s="782"/>
    </row>
    <row r="102" spans="5:7">
      <c r="E102" s="782"/>
      <c r="F102" s="782"/>
      <c r="G102" s="782"/>
    </row>
    <row r="103" spans="5:7">
      <c r="E103" s="782"/>
      <c r="F103" s="782"/>
      <c r="G103" s="782"/>
    </row>
    <row r="104" spans="5:7">
      <c r="E104" s="782"/>
      <c r="F104" s="782"/>
      <c r="G104" s="782"/>
    </row>
    <row r="105" spans="5:7">
      <c r="E105" s="782"/>
      <c r="F105" s="782"/>
      <c r="G105" s="782"/>
    </row>
    <row r="106" spans="5:7">
      <c r="E106" s="782"/>
      <c r="F106" s="782"/>
      <c r="G106" s="782"/>
    </row>
    <row r="107" spans="5:7">
      <c r="E107" s="782"/>
      <c r="F107" s="782"/>
      <c r="G107" s="782"/>
    </row>
    <row r="108" spans="5:7">
      <c r="E108" s="782"/>
      <c r="F108" s="782"/>
      <c r="G108" s="782"/>
    </row>
    <row r="109" spans="5:7">
      <c r="E109" s="782"/>
      <c r="F109" s="782"/>
      <c r="G109" s="782"/>
    </row>
    <row r="110" spans="5:7">
      <c r="E110" s="782"/>
      <c r="F110" s="782"/>
      <c r="G110" s="782"/>
    </row>
    <row r="111" spans="5:7">
      <c r="E111" s="782"/>
      <c r="F111" s="782"/>
      <c r="G111" s="782"/>
    </row>
    <row r="112" spans="5:7">
      <c r="E112" s="782"/>
      <c r="F112" s="782"/>
      <c r="G112" s="782"/>
    </row>
    <row r="113" spans="5:7">
      <c r="E113" s="782"/>
      <c r="F113" s="782"/>
      <c r="G113" s="782"/>
    </row>
    <row r="114" spans="5:7">
      <c r="E114" s="782"/>
      <c r="F114" s="782"/>
      <c r="G114" s="782"/>
    </row>
    <row r="115" spans="5:7">
      <c r="E115" s="782"/>
      <c r="F115" s="782"/>
      <c r="G115" s="782"/>
    </row>
    <row r="116" spans="5:7">
      <c r="E116" s="782"/>
      <c r="F116" s="782"/>
      <c r="G116" s="782"/>
    </row>
    <row r="117" spans="5:7">
      <c r="E117" s="782"/>
      <c r="F117" s="782"/>
      <c r="G117" s="782"/>
    </row>
    <row r="118" spans="5:7">
      <c r="E118" s="782"/>
      <c r="F118" s="782"/>
      <c r="G118" s="782"/>
    </row>
    <row r="119" spans="5:7">
      <c r="E119" s="782"/>
      <c r="F119" s="782"/>
      <c r="G119" s="782"/>
    </row>
    <row r="120" spans="5:7">
      <c r="E120" s="782"/>
      <c r="F120" s="782"/>
      <c r="G120" s="782"/>
    </row>
    <row r="121" spans="5:7">
      <c r="E121" s="782"/>
      <c r="F121" s="782"/>
      <c r="G121" s="782"/>
    </row>
    <row r="122" spans="5:7">
      <c r="E122" s="782"/>
      <c r="F122" s="782"/>
      <c r="G122" s="782"/>
    </row>
    <row r="123" spans="5:7">
      <c r="E123" s="782"/>
      <c r="F123" s="782"/>
      <c r="G123" s="782"/>
    </row>
    <row r="124" spans="5:7">
      <c r="E124" s="782"/>
      <c r="F124" s="782"/>
      <c r="G124" s="782"/>
    </row>
    <row r="125" spans="5:7">
      <c r="E125" s="782"/>
      <c r="F125" s="782"/>
      <c r="G125" s="782"/>
    </row>
    <row r="126" spans="5:7">
      <c r="E126" s="782"/>
      <c r="F126" s="782"/>
      <c r="G126" s="782"/>
    </row>
    <row r="127" spans="5:7">
      <c r="E127" s="782"/>
      <c r="F127" s="782"/>
      <c r="G127" s="782"/>
    </row>
    <row r="128" spans="5:7">
      <c r="E128" s="782"/>
      <c r="F128" s="782"/>
      <c r="G128" s="782"/>
    </row>
    <row r="129" spans="5:7">
      <c r="E129" s="782"/>
      <c r="F129" s="782"/>
      <c r="G129" s="782"/>
    </row>
    <row r="130" spans="5:7">
      <c r="E130" s="782"/>
      <c r="F130" s="782"/>
      <c r="G130" s="782"/>
    </row>
    <row r="131" spans="5:7">
      <c r="E131" s="782"/>
      <c r="F131" s="782"/>
      <c r="G131" s="782"/>
    </row>
    <row r="132" spans="5:7">
      <c r="E132" s="782"/>
      <c r="F132" s="782"/>
      <c r="G132" s="782"/>
    </row>
    <row r="133" spans="5:7">
      <c r="E133" s="782"/>
      <c r="F133" s="782"/>
      <c r="G133" s="782"/>
    </row>
    <row r="134" spans="5:7">
      <c r="E134" s="782"/>
      <c r="F134" s="782"/>
      <c r="G134" s="782"/>
    </row>
    <row r="135" spans="5:7">
      <c r="E135" s="782"/>
      <c r="F135" s="782"/>
      <c r="G135" s="782"/>
    </row>
    <row r="136" spans="5:7">
      <c r="E136" s="782"/>
      <c r="F136" s="782"/>
      <c r="G136" s="782"/>
    </row>
    <row r="137" spans="5:7">
      <c r="E137" s="782"/>
      <c r="F137" s="782"/>
      <c r="G137" s="782"/>
    </row>
    <row r="138" spans="5:7">
      <c r="E138" s="782"/>
      <c r="F138" s="782"/>
      <c r="G138" s="782"/>
    </row>
    <row r="139" spans="5:7">
      <c r="E139" s="782"/>
      <c r="F139" s="782"/>
      <c r="G139" s="782"/>
    </row>
    <row r="140" spans="5:7">
      <c r="E140" s="782"/>
      <c r="F140" s="782"/>
      <c r="G140" s="782"/>
    </row>
    <row r="141" spans="5:7">
      <c r="E141" s="782"/>
      <c r="F141" s="782"/>
      <c r="G141" s="782"/>
    </row>
    <row r="142" spans="5:7">
      <c r="E142" s="782"/>
      <c r="F142" s="782"/>
      <c r="G142" s="782"/>
    </row>
    <row r="143" spans="5:7">
      <c r="E143" s="782"/>
      <c r="F143" s="782"/>
      <c r="G143" s="782"/>
    </row>
    <row r="144" spans="5:7">
      <c r="E144" s="782"/>
      <c r="F144" s="782"/>
      <c r="G144" s="782"/>
    </row>
    <row r="145" spans="5:7">
      <c r="E145" s="782"/>
      <c r="F145" s="782"/>
      <c r="G145" s="782"/>
    </row>
    <row r="146" spans="5:7">
      <c r="E146" s="782"/>
      <c r="F146" s="782"/>
      <c r="G146" s="782"/>
    </row>
    <row r="147" spans="5:7">
      <c r="E147" s="782"/>
      <c r="F147" s="782"/>
      <c r="G147" s="782"/>
    </row>
    <row r="148" spans="5:7">
      <c r="E148" s="782"/>
      <c r="F148" s="782"/>
      <c r="G148" s="782"/>
    </row>
    <row r="149" spans="5:7">
      <c r="E149" s="782"/>
      <c r="F149" s="782"/>
      <c r="G149" s="782"/>
    </row>
    <row r="150" spans="5:7">
      <c r="E150" s="782"/>
      <c r="F150" s="782"/>
      <c r="G150" s="782"/>
    </row>
    <row r="151" spans="5:7">
      <c r="E151" s="782"/>
      <c r="F151" s="782"/>
      <c r="G151" s="782"/>
    </row>
    <row r="152" spans="5:7">
      <c r="E152" s="782"/>
      <c r="F152" s="782"/>
      <c r="G152" s="782"/>
    </row>
    <row r="153" spans="5:7">
      <c r="E153" s="782"/>
      <c r="F153" s="782"/>
      <c r="G153" s="782"/>
    </row>
    <row r="154" spans="5:7">
      <c r="E154" s="782"/>
      <c r="F154" s="782"/>
      <c r="G154" s="782"/>
    </row>
    <row r="155" spans="5:7">
      <c r="E155" s="782"/>
      <c r="F155" s="782"/>
      <c r="G155" s="782"/>
    </row>
    <row r="156" spans="5:7">
      <c r="E156" s="782"/>
      <c r="F156" s="782"/>
      <c r="G156" s="782"/>
    </row>
    <row r="157" spans="5:7">
      <c r="E157" s="782"/>
      <c r="F157" s="782"/>
      <c r="G157" s="782"/>
    </row>
    <row r="158" spans="5:7">
      <c r="E158" s="782"/>
      <c r="F158" s="782"/>
      <c r="G158" s="782"/>
    </row>
    <row r="159" spans="5:7">
      <c r="E159" s="782"/>
      <c r="F159" s="782"/>
      <c r="G159" s="782"/>
    </row>
    <row r="160" spans="5:7">
      <c r="E160" s="782"/>
      <c r="F160" s="782"/>
      <c r="G160" s="782"/>
    </row>
    <row r="161" spans="5:7">
      <c r="E161" s="782"/>
      <c r="F161" s="782"/>
      <c r="G161" s="782"/>
    </row>
    <row r="162" spans="5:7">
      <c r="E162" s="782"/>
      <c r="F162" s="782"/>
      <c r="G162" s="782"/>
    </row>
    <row r="163" spans="5:7">
      <c r="E163" s="782"/>
      <c r="F163" s="782"/>
      <c r="G163" s="782"/>
    </row>
    <row r="164" spans="5:7">
      <c r="E164" s="782"/>
      <c r="F164" s="782"/>
      <c r="G164" s="782"/>
    </row>
    <row r="165" spans="5:7">
      <c r="E165" s="782"/>
      <c r="F165" s="782"/>
      <c r="G165" s="782"/>
    </row>
    <row r="166" spans="5:7">
      <c r="E166" s="782"/>
      <c r="F166" s="782"/>
      <c r="G166" s="782"/>
    </row>
    <row r="167" spans="5:7">
      <c r="E167" s="782"/>
      <c r="F167" s="782"/>
      <c r="G167" s="782"/>
    </row>
    <row r="168" spans="5:7">
      <c r="E168" s="782"/>
      <c r="F168" s="782"/>
      <c r="G168" s="782"/>
    </row>
    <row r="169" spans="5:7">
      <c r="E169" s="782"/>
      <c r="F169" s="782"/>
      <c r="G169" s="782"/>
    </row>
    <row r="170" spans="5:7">
      <c r="E170" s="782"/>
      <c r="F170" s="782"/>
      <c r="G170" s="782"/>
    </row>
    <row r="171" spans="5:7">
      <c r="E171" s="782"/>
      <c r="F171" s="782"/>
      <c r="G171" s="782"/>
    </row>
    <row r="172" spans="5:7">
      <c r="E172" s="782"/>
      <c r="F172" s="782"/>
      <c r="G172" s="782"/>
    </row>
    <row r="173" spans="5:7">
      <c r="E173" s="782"/>
      <c r="F173" s="782"/>
      <c r="G173" s="782"/>
    </row>
    <row r="174" spans="5:7">
      <c r="E174" s="782"/>
      <c r="F174" s="782"/>
      <c r="G174" s="782"/>
    </row>
    <row r="175" spans="5:7">
      <c r="E175" s="782"/>
      <c r="F175" s="782"/>
      <c r="G175" s="782"/>
    </row>
    <row r="176" spans="5:7">
      <c r="E176" s="782"/>
      <c r="F176" s="782"/>
      <c r="G176" s="782"/>
    </row>
    <row r="177" spans="5:7">
      <c r="E177" s="782"/>
      <c r="F177" s="782"/>
      <c r="G177" s="782"/>
    </row>
    <row r="178" spans="5:7">
      <c r="E178" s="782"/>
      <c r="F178" s="782"/>
      <c r="G178" s="782"/>
    </row>
    <row r="179" spans="5:7">
      <c r="E179" s="782"/>
      <c r="F179" s="782"/>
      <c r="G179" s="782"/>
    </row>
    <row r="180" spans="5:7">
      <c r="E180" s="782"/>
      <c r="F180" s="782"/>
      <c r="G180" s="782"/>
    </row>
    <row r="181" spans="5:7">
      <c r="E181" s="782"/>
      <c r="F181" s="782"/>
      <c r="G181" s="782"/>
    </row>
    <row r="182" spans="5:7">
      <c r="E182" s="782"/>
      <c r="F182" s="782"/>
      <c r="G182" s="782"/>
    </row>
    <row r="183" spans="5:7">
      <c r="E183" s="782"/>
      <c r="F183" s="782"/>
      <c r="G183" s="782"/>
    </row>
    <row r="184" spans="5:7">
      <c r="E184" s="782"/>
      <c r="F184" s="782"/>
      <c r="G184" s="782"/>
    </row>
    <row r="185" spans="5:7">
      <c r="E185" s="782"/>
      <c r="F185" s="782"/>
      <c r="G185" s="782"/>
    </row>
    <row r="186" spans="5:7">
      <c r="E186" s="782"/>
      <c r="F186" s="782"/>
      <c r="G186" s="782"/>
    </row>
    <row r="187" spans="5:7">
      <c r="E187" s="782"/>
      <c r="F187" s="782"/>
      <c r="G187" s="782"/>
    </row>
    <row r="188" spans="5:7">
      <c r="E188" s="782"/>
      <c r="F188" s="782"/>
      <c r="G188" s="782"/>
    </row>
    <row r="189" spans="5:7">
      <c r="E189" s="782"/>
      <c r="F189" s="782"/>
      <c r="G189" s="782"/>
    </row>
    <row r="190" spans="5:7">
      <c r="E190" s="782"/>
      <c r="F190" s="782"/>
      <c r="G190" s="782"/>
    </row>
    <row r="191" spans="5:7">
      <c r="E191" s="782"/>
      <c r="F191" s="782"/>
      <c r="G191" s="782"/>
    </row>
    <row r="192" spans="5:7">
      <c r="E192" s="782"/>
      <c r="F192" s="782"/>
      <c r="G192" s="782"/>
    </row>
    <row r="193" spans="5:7">
      <c r="E193" s="782"/>
      <c r="F193" s="782"/>
      <c r="G193" s="782"/>
    </row>
    <row r="194" spans="5:7">
      <c r="E194" s="782"/>
      <c r="F194" s="782"/>
      <c r="G194" s="782"/>
    </row>
    <row r="195" spans="5:7">
      <c r="E195" s="782"/>
      <c r="F195" s="782"/>
      <c r="G195" s="782"/>
    </row>
    <row r="196" spans="5:7">
      <c r="E196" s="782"/>
      <c r="F196" s="782"/>
      <c r="G196" s="782"/>
    </row>
    <row r="197" spans="5:7">
      <c r="E197" s="782"/>
      <c r="F197" s="782"/>
      <c r="G197" s="782"/>
    </row>
    <row r="198" spans="5:7">
      <c r="E198" s="782"/>
      <c r="F198" s="782"/>
      <c r="G198" s="782"/>
    </row>
    <row r="199" spans="5:7">
      <c r="E199" s="782"/>
      <c r="F199" s="782"/>
      <c r="G199" s="782"/>
    </row>
    <row r="200" spans="5:7">
      <c r="E200" s="782"/>
      <c r="F200" s="782"/>
      <c r="G200" s="782"/>
    </row>
    <row r="201" spans="5:7">
      <c r="E201" s="782"/>
      <c r="F201" s="782"/>
      <c r="G201" s="782"/>
    </row>
    <row r="202" spans="5:7">
      <c r="E202" s="782"/>
      <c r="F202" s="782"/>
      <c r="G202" s="782"/>
    </row>
    <row r="203" spans="5:7">
      <c r="E203" s="782"/>
      <c r="F203" s="782"/>
      <c r="G203" s="782"/>
    </row>
    <row r="204" spans="5:7">
      <c r="E204" s="782"/>
      <c r="F204" s="782"/>
      <c r="G204" s="782"/>
    </row>
    <row r="205" spans="5:7">
      <c r="E205" s="782"/>
      <c r="F205" s="782"/>
      <c r="G205" s="782"/>
    </row>
    <row r="206" spans="5:7">
      <c r="E206" s="782"/>
      <c r="F206" s="782"/>
      <c r="G206" s="782"/>
    </row>
    <row r="207" spans="5:7">
      <c r="E207" s="782"/>
      <c r="F207" s="782"/>
      <c r="G207" s="782"/>
    </row>
    <row r="208" spans="5:7">
      <c r="E208" s="782"/>
      <c r="F208" s="782"/>
      <c r="G208" s="782"/>
    </row>
    <row r="209" spans="5:7">
      <c r="E209" s="782"/>
      <c r="F209" s="782"/>
      <c r="G209" s="782"/>
    </row>
    <row r="210" spans="5:7">
      <c r="E210" s="782"/>
      <c r="F210" s="782"/>
      <c r="G210" s="782"/>
    </row>
    <row r="211" spans="5:7">
      <c r="E211" s="782"/>
      <c r="F211" s="782"/>
      <c r="G211" s="782"/>
    </row>
    <row r="212" spans="5:7">
      <c r="E212" s="782"/>
      <c r="F212" s="782"/>
      <c r="G212" s="782"/>
    </row>
    <row r="213" spans="5:7">
      <c r="E213" s="782"/>
      <c r="F213" s="782"/>
      <c r="G213" s="782"/>
    </row>
    <row r="214" spans="5:7">
      <c r="E214" s="782"/>
      <c r="F214" s="782"/>
      <c r="G214" s="782"/>
    </row>
    <row r="215" spans="5:7">
      <c r="E215" s="782"/>
      <c r="F215" s="782"/>
      <c r="G215" s="782"/>
    </row>
    <row r="216" spans="5:7">
      <c r="E216" s="782"/>
      <c r="F216" s="782"/>
      <c r="G216" s="782"/>
    </row>
    <row r="217" spans="5:7">
      <c r="E217" s="782"/>
      <c r="F217" s="782"/>
      <c r="G217" s="782"/>
    </row>
    <row r="218" spans="5:7">
      <c r="E218" s="782"/>
      <c r="F218" s="782"/>
      <c r="G218" s="782"/>
    </row>
    <row r="219" spans="5:7">
      <c r="E219" s="782"/>
      <c r="F219" s="782"/>
      <c r="G219" s="782"/>
    </row>
    <row r="220" spans="5:7">
      <c r="E220" s="782"/>
      <c r="F220" s="782"/>
      <c r="G220" s="782"/>
    </row>
    <row r="221" spans="5:7">
      <c r="E221" s="782"/>
      <c r="F221" s="782"/>
      <c r="G221" s="782"/>
    </row>
    <row r="222" spans="5:7">
      <c r="E222" s="782"/>
      <c r="F222" s="782"/>
      <c r="G222" s="782"/>
    </row>
    <row r="223" spans="5:7">
      <c r="E223" s="782"/>
      <c r="F223" s="782"/>
      <c r="G223" s="782"/>
    </row>
    <row r="224" spans="5:7">
      <c r="E224" s="782"/>
      <c r="F224" s="782"/>
      <c r="G224" s="782"/>
    </row>
    <row r="225" spans="5:7">
      <c r="E225" s="782"/>
      <c r="F225" s="782"/>
      <c r="G225" s="782"/>
    </row>
    <row r="226" spans="5:7">
      <c r="E226" s="782"/>
      <c r="F226" s="782"/>
      <c r="G226" s="782"/>
    </row>
    <row r="227" spans="5:7">
      <c r="E227" s="782"/>
      <c r="F227" s="782"/>
      <c r="G227" s="782"/>
    </row>
    <row r="228" spans="5:7">
      <c r="E228" s="782"/>
      <c r="F228" s="782"/>
      <c r="G228" s="782"/>
    </row>
    <row r="229" spans="5:7">
      <c r="E229" s="782"/>
      <c r="F229" s="782"/>
      <c r="G229" s="782"/>
    </row>
    <row r="230" spans="5:7">
      <c r="E230" s="782"/>
      <c r="F230" s="782"/>
      <c r="G230" s="782"/>
    </row>
    <row r="231" spans="5:7">
      <c r="E231" s="782"/>
      <c r="F231" s="782"/>
      <c r="G231" s="782"/>
    </row>
    <row r="232" spans="5:7">
      <c r="E232" s="782"/>
      <c r="F232" s="782"/>
      <c r="G232" s="782"/>
    </row>
    <row r="233" spans="5:7">
      <c r="E233" s="782"/>
      <c r="F233" s="782"/>
      <c r="G233" s="782"/>
    </row>
    <row r="234" spans="5:7">
      <c r="E234" s="782"/>
      <c r="F234" s="782"/>
      <c r="G234" s="782"/>
    </row>
    <row r="235" spans="5:7">
      <c r="E235" s="782"/>
      <c r="F235" s="782"/>
      <c r="G235" s="782"/>
    </row>
    <row r="236" spans="5:7">
      <c r="E236" s="782"/>
      <c r="F236" s="782"/>
      <c r="G236" s="782"/>
    </row>
    <row r="237" spans="5:7">
      <c r="E237" s="782"/>
      <c r="F237" s="782"/>
      <c r="G237" s="782"/>
    </row>
    <row r="238" spans="5:7">
      <c r="E238" s="782"/>
      <c r="F238" s="782"/>
      <c r="G238" s="782"/>
    </row>
    <row r="239" spans="5:7">
      <c r="E239" s="782"/>
      <c r="F239" s="782"/>
      <c r="G239" s="782"/>
    </row>
    <row r="240" spans="5:7">
      <c r="E240" s="782"/>
      <c r="F240" s="782"/>
      <c r="G240" s="782"/>
    </row>
    <row r="241" spans="5:7">
      <c r="E241" s="782"/>
      <c r="F241" s="782"/>
      <c r="G241" s="782"/>
    </row>
    <row r="242" spans="5:7">
      <c r="E242" s="782"/>
      <c r="F242" s="782"/>
      <c r="G242" s="782"/>
    </row>
    <row r="243" spans="5:7">
      <c r="E243" s="782"/>
      <c r="F243" s="782"/>
      <c r="G243" s="782"/>
    </row>
    <row r="244" spans="5:7">
      <c r="E244" s="782"/>
      <c r="F244" s="782"/>
      <c r="G244" s="782"/>
    </row>
    <row r="245" spans="5:7">
      <c r="E245" s="782"/>
      <c r="F245" s="782"/>
      <c r="G245" s="782"/>
    </row>
    <row r="246" spans="5:7">
      <c r="E246" s="782"/>
      <c r="F246" s="782"/>
      <c r="G246" s="782"/>
    </row>
    <row r="247" spans="5:7">
      <c r="E247" s="782"/>
      <c r="F247" s="782"/>
      <c r="G247" s="782"/>
    </row>
    <row r="248" spans="5:7">
      <c r="E248" s="782"/>
      <c r="F248" s="782"/>
      <c r="G248" s="782"/>
    </row>
    <row r="249" spans="5:7">
      <c r="E249" s="782"/>
      <c r="F249" s="782"/>
      <c r="G249" s="782"/>
    </row>
    <row r="250" spans="5:7">
      <c r="E250" s="782"/>
      <c r="F250" s="782"/>
      <c r="G250" s="782"/>
    </row>
    <row r="251" spans="5:7">
      <c r="E251" s="782"/>
      <c r="F251" s="782"/>
      <c r="G251" s="782"/>
    </row>
    <row r="252" spans="5:7">
      <c r="E252" s="782"/>
      <c r="F252" s="782"/>
      <c r="G252" s="782"/>
    </row>
    <row r="253" spans="5:7">
      <c r="E253" s="782"/>
      <c r="F253" s="782"/>
      <c r="G253" s="782"/>
    </row>
    <row r="254" spans="5:7">
      <c r="E254" s="782"/>
      <c r="F254" s="782"/>
      <c r="G254" s="782"/>
    </row>
    <row r="255" spans="5:7">
      <c r="E255" s="782"/>
      <c r="F255" s="782"/>
      <c r="G255" s="782"/>
    </row>
    <row r="256" spans="5:7">
      <c r="E256" s="782"/>
      <c r="F256" s="782"/>
      <c r="G256" s="782"/>
    </row>
    <row r="257" spans="5:7">
      <c r="E257" s="782"/>
      <c r="F257" s="782"/>
      <c r="G257" s="782"/>
    </row>
    <row r="258" spans="5:7">
      <c r="E258" s="782"/>
      <c r="F258" s="782"/>
      <c r="G258" s="782"/>
    </row>
    <row r="259" spans="5:7">
      <c r="E259" s="782"/>
      <c r="F259" s="782"/>
      <c r="G259" s="782"/>
    </row>
    <row r="260" spans="5:7">
      <c r="E260" s="782"/>
      <c r="F260" s="782"/>
      <c r="G260" s="782"/>
    </row>
    <row r="261" spans="5:7">
      <c r="E261" s="782"/>
      <c r="F261" s="782"/>
      <c r="G261" s="782"/>
    </row>
    <row r="262" spans="5:7">
      <c r="E262" s="782"/>
      <c r="F262" s="782"/>
      <c r="G262" s="782"/>
    </row>
    <row r="263" spans="5:7">
      <c r="E263" s="782"/>
      <c r="F263" s="782"/>
      <c r="G263" s="782"/>
    </row>
    <row r="264" spans="5:7">
      <c r="E264" s="782"/>
      <c r="F264" s="782"/>
      <c r="G264" s="782"/>
    </row>
    <row r="265" spans="5:7">
      <c r="E265" s="782"/>
      <c r="F265" s="782"/>
      <c r="G265" s="782"/>
    </row>
    <row r="266" spans="5:7">
      <c r="E266" s="782"/>
      <c r="F266" s="782"/>
      <c r="G266" s="782"/>
    </row>
    <row r="267" spans="5:7">
      <c r="E267" s="782"/>
      <c r="F267" s="782"/>
      <c r="G267" s="782"/>
    </row>
    <row r="268" spans="5:7">
      <c r="E268" s="782"/>
      <c r="F268" s="782"/>
      <c r="G268" s="782"/>
    </row>
    <row r="269" spans="5:7">
      <c r="E269" s="782"/>
      <c r="F269" s="782"/>
      <c r="G269" s="782"/>
    </row>
    <row r="270" spans="5:7">
      <c r="E270" s="782"/>
      <c r="F270" s="782"/>
      <c r="G270" s="782"/>
    </row>
    <row r="271" spans="5:7">
      <c r="E271" s="782"/>
      <c r="F271" s="782"/>
      <c r="G271" s="782"/>
    </row>
    <row r="272" spans="5:7">
      <c r="E272" s="782"/>
      <c r="F272" s="782"/>
      <c r="G272" s="782"/>
    </row>
    <row r="273" spans="5:7">
      <c r="E273" s="782"/>
      <c r="F273" s="782"/>
      <c r="G273" s="782"/>
    </row>
    <row r="274" spans="5:7">
      <c r="E274" s="782"/>
      <c r="F274" s="782"/>
      <c r="G274" s="782"/>
    </row>
    <row r="275" spans="5:7">
      <c r="E275" s="782"/>
      <c r="F275" s="782"/>
      <c r="G275" s="782"/>
    </row>
    <row r="276" spans="5:7">
      <c r="E276" s="782"/>
      <c r="F276" s="782"/>
      <c r="G276" s="782"/>
    </row>
  </sheetData>
  <mergeCells count="6">
    <mergeCell ref="F5:G5"/>
    <mergeCell ref="B5:B6"/>
    <mergeCell ref="A5:A6"/>
    <mergeCell ref="A1:G1"/>
    <mergeCell ref="A3:G3"/>
    <mergeCell ref="A2:F2"/>
  </mergeCells>
  <phoneticPr fontId="19" type="noConversion"/>
  <printOptions horizontalCentered="1"/>
  <pageMargins left="0.78740157480314965" right="0.78740157480314965" top="0.59055118110236227" bottom="0.98425196850393704" header="0" footer="0"/>
  <pageSetup paperSize="9" scale="53" orientation="portrait" r:id="rId1"/>
  <headerFooter alignWithMargins="0">
    <oddFooter>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1:AL278"/>
  <sheetViews>
    <sheetView view="pageBreakPreview" zoomScale="75" zoomScaleNormal="75" workbookViewId="0">
      <selection activeCell="J49" sqref="J49"/>
    </sheetView>
  </sheetViews>
  <sheetFormatPr baseColWidth="10" defaultRowHeight="12.75"/>
  <cols>
    <col min="1" max="1" width="11.42578125" style="11"/>
    <col min="2" max="2" width="42" style="11" customWidth="1"/>
    <col min="3" max="3" width="16.85546875" style="11" customWidth="1"/>
    <col min="4" max="4" width="18.7109375" style="11" customWidth="1"/>
    <col min="5" max="6" width="17.140625" style="11" customWidth="1"/>
    <col min="7" max="7" width="19.5703125" style="11" customWidth="1"/>
    <col min="8" max="38" width="8.7109375" style="11" customWidth="1"/>
    <col min="39" max="16384" width="11.42578125" style="11"/>
  </cols>
  <sheetData>
    <row r="1" spans="2:38" s="18" customFormat="1" ht="18" customHeight="1">
      <c r="B1" s="901" t="s">
        <v>438</v>
      </c>
      <c r="C1" s="901"/>
      <c r="D1" s="901"/>
      <c r="E1" s="901"/>
      <c r="F1" s="901"/>
      <c r="G1" s="901"/>
    </row>
    <row r="2" spans="2:38" s="18" customFormat="1" ht="12.75" customHeight="1">
      <c r="B2" s="900"/>
      <c r="C2" s="900"/>
      <c r="D2" s="900"/>
    </row>
    <row r="3" spans="2:38" ht="15">
      <c r="B3" s="916" t="s">
        <v>535</v>
      </c>
      <c r="C3" s="916"/>
      <c r="D3" s="916"/>
      <c r="E3" s="916"/>
      <c r="F3" s="916"/>
      <c r="G3" s="916"/>
      <c r="H3" s="161"/>
    </row>
    <row r="4" spans="2:38" ht="13.5" thickBot="1">
      <c r="B4" s="105"/>
      <c r="C4" s="476"/>
      <c r="D4" s="476"/>
      <c r="E4" s="476"/>
      <c r="F4" s="476"/>
      <c r="G4" s="105"/>
    </row>
    <row r="5" spans="2:38" s="268" customFormat="1" ht="51.75" customHeight="1" thickBot="1">
      <c r="B5" s="783" t="s">
        <v>443</v>
      </c>
      <c r="C5" s="784">
        <v>2011</v>
      </c>
      <c r="D5" s="784">
        <v>2012</v>
      </c>
      <c r="E5" s="784">
        <v>2013</v>
      </c>
      <c r="F5" s="785">
        <v>2014</v>
      </c>
      <c r="G5" s="785">
        <v>2015</v>
      </c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7"/>
      <c r="AK5" s="267"/>
      <c r="AL5" s="267"/>
    </row>
    <row r="6" spans="2:38" s="10" customFormat="1" ht="28.5" customHeight="1">
      <c r="B6" s="786" t="s">
        <v>127</v>
      </c>
      <c r="C6" s="787">
        <v>12324.980026872117</v>
      </c>
      <c r="D6" s="787">
        <v>12005.430955629094</v>
      </c>
      <c r="E6" s="787">
        <v>11910.019324070803</v>
      </c>
      <c r="F6" s="788">
        <v>12192.232389887064</v>
      </c>
      <c r="G6" s="788">
        <v>12574.31686756427</v>
      </c>
    </row>
    <row r="7" spans="2:38" ht="13.5" customHeight="1">
      <c r="B7" s="789"/>
      <c r="C7" s="753"/>
      <c r="D7" s="753"/>
      <c r="E7" s="753"/>
      <c r="F7" s="790"/>
      <c r="G7" s="790"/>
    </row>
    <row r="8" spans="2:38" s="10" customFormat="1">
      <c r="B8" s="750" t="s">
        <v>152</v>
      </c>
      <c r="C8" s="753">
        <v>8174.9286875715443</v>
      </c>
      <c r="D8" s="753">
        <v>8022.9987229611706</v>
      </c>
      <c r="E8" s="753">
        <v>7986.4742107213979</v>
      </c>
      <c r="F8" s="790">
        <v>8289.3910359978436</v>
      </c>
      <c r="G8" s="790">
        <v>8491.1699140862529</v>
      </c>
    </row>
    <row r="9" spans="2:38">
      <c r="B9" s="750" t="s">
        <v>172</v>
      </c>
      <c r="C9" s="753">
        <v>6528.5713487513785</v>
      </c>
      <c r="D9" s="753">
        <v>6484.0895109762123</v>
      </c>
      <c r="E9" s="753">
        <v>6448.1309685985689</v>
      </c>
      <c r="F9" s="790">
        <v>6621.6609836720108</v>
      </c>
      <c r="G9" s="790">
        <v>6767.0258081880302</v>
      </c>
    </row>
    <row r="10" spans="2:38">
      <c r="B10" s="750" t="s">
        <v>209</v>
      </c>
      <c r="C10" s="753">
        <v>17042.160674211693</v>
      </c>
      <c r="D10" s="753">
        <v>16311.518272931582</v>
      </c>
      <c r="E10" s="753">
        <v>16271.945463735488</v>
      </c>
      <c r="F10" s="790">
        <v>17271.735826140637</v>
      </c>
      <c r="G10" s="790">
        <v>17777.359130064102</v>
      </c>
    </row>
    <row r="11" spans="2:38">
      <c r="B11" s="750"/>
      <c r="C11" s="753"/>
      <c r="D11" s="753"/>
      <c r="E11" s="753"/>
      <c r="F11" s="790"/>
      <c r="G11" s="790"/>
    </row>
    <row r="12" spans="2:38" s="10" customFormat="1">
      <c r="B12" s="750" t="s">
        <v>210</v>
      </c>
      <c r="C12" s="753">
        <v>31877.424561545973</v>
      </c>
      <c r="D12" s="753">
        <v>31035.315709250237</v>
      </c>
      <c r="E12" s="753">
        <v>31180.913930800984</v>
      </c>
      <c r="F12" s="790">
        <v>30565.798939846831</v>
      </c>
      <c r="G12" s="790">
        <v>29534.514769712056</v>
      </c>
    </row>
    <row r="13" spans="2:38">
      <c r="B13" s="750"/>
      <c r="C13" s="753"/>
      <c r="D13" s="753"/>
      <c r="E13" s="753"/>
      <c r="F13" s="790"/>
      <c r="G13" s="790"/>
    </row>
    <row r="14" spans="2:38" s="10" customFormat="1" ht="15" customHeight="1">
      <c r="B14" s="750" t="s">
        <v>211</v>
      </c>
      <c r="C14" s="753">
        <v>129378.00848045252</v>
      </c>
      <c r="D14" s="753">
        <v>142357.89177179016</v>
      </c>
      <c r="E14" s="753">
        <v>157726.04485626193</v>
      </c>
      <c r="F14" s="790">
        <v>165467.66902808749</v>
      </c>
      <c r="G14" s="790">
        <v>172923.26050661123</v>
      </c>
    </row>
    <row r="15" spans="2:38">
      <c r="B15" s="750"/>
      <c r="C15" s="753"/>
      <c r="D15" s="753"/>
      <c r="E15" s="753"/>
      <c r="F15" s="790"/>
      <c r="G15" s="790"/>
    </row>
    <row r="16" spans="2:38" s="10" customFormat="1">
      <c r="B16" s="750" t="s">
        <v>212</v>
      </c>
      <c r="C16" s="753">
        <v>44270.007956020127</v>
      </c>
      <c r="D16" s="753">
        <v>43646.198876855102</v>
      </c>
      <c r="E16" s="753">
        <v>41347.371672661073</v>
      </c>
      <c r="F16" s="790">
        <v>38376.003365133423</v>
      </c>
      <c r="G16" s="790">
        <v>37946.365488529882</v>
      </c>
    </row>
    <row r="17" spans="2:7">
      <c r="B17" s="750"/>
      <c r="C17" s="753"/>
      <c r="D17" s="753"/>
      <c r="E17" s="753"/>
      <c r="F17" s="790"/>
      <c r="G17" s="790"/>
    </row>
    <row r="18" spans="2:7" s="10" customFormat="1">
      <c r="B18" s="750" t="s">
        <v>213</v>
      </c>
      <c r="C18" s="753">
        <v>18233.540845629264</v>
      </c>
      <c r="D18" s="753">
        <v>17303.669820214542</v>
      </c>
      <c r="E18" s="753">
        <v>17321.15465769975</v>
      </c>
      <c r="F18" s="790">
        <v>17783.537644940669</v>
      </c>
      <c r="G18" s="790">
        <v>18395.27582052771</v>
      </c>
    </row>
    <row r="19" spans="2:7">
      <c r="B19" s="750"/>
      <c r="C19" s="753"/>
      <c r="D19" s="753"/>
      <c r="E19" s="753"/>
      <c r="F19" s="790"/>
      <c r="G19" s="790"/>
    </row>
    <row r="20" spans="2:7" s="10" customFormat="1">
      <c r="B20" s="750" t="s">
        <v>153</v>
      </c>
      <c r="C20" s="753">
        <v>14936.437641573957</v>
      </c>
      <c r="D20" s="753">
        <v>14929.166010776313</v>
      </c>
      <c r="E20" s="753">
        <v>14728.574789586775</v>
      </c>
      <c r="F20" s="790">
        <v>15097.822705045461</v>
      </c>
      <c r="G20" s="790">
        <v>15126.782062511989</v>
      </c>
    </row>
    <row r="21" spans="2:7">
      <c r="B21" s="750"/>
      <c r="C21" s="753"/>
      <c r="D21" s="753"/>
      <c r="E21" s="753"/>
      <c r="F21" s="790"/>
      <c r="G21" s="790"/>
    </row>
    <row r="22" spans="2:7" s="10" customFormat="1">
      <c r="B22" s="750" t="s">
        <v>154</v>
      </c>
      <c r="C22" s="753">
        <v>23059.139759053436</v>
      </c>
      <c r="D22" s="753">
        <v>21790.068797359512</v>
      </c>
      <c r="E22" s="753">
        <v>21308.402471649213</v>
      </c>
      <c r="F22" s="790">
        <v>21750.577430735502</v>
      </c>
      <c r="G22" s="790">
        <v>23136.04696540333</v>
      </c>
    </row>
    <row r="23" spans="2:7">
      <c r="B23" s="750"/>
      <c r="C23" s="753"/>
      <c r="D23" s="753"/>
      <c r="E23" s="753"/>
      <c r="F23" s="790"/>
      <c r="G23" s="790"/>
    </row>
    <row r="24" spans="2:7" s="10" customFormat="1">
      <c r="B24" s="789" t="s">
        <v>132</v>
      </c>
      <c r="C24" s="748">
        <v>5014.2846732859989</v>
      </c>
      <c r="D24" s="748">
        <v>4615.238103665778</v>
      </c>
      <c r="E24" s="748">
        <v>4643.8456230067786</v>
      </c>
      <c r="F24" s="791">
        <v>4515.5871849567529</v>
      </c>
      <c r="G24" s="791">
        <v>4684.2465554184228</v>
      </c>
    </row>
    <row r="25" spans="2:7">
      <c r="B25" s="789"/>
      <c r="C25" s="753"/>
      <c r="D25" s="753"/>
      <c r="E25" s="753"/>
      <c r="F25" s="790"/>
      <c r="G25" s="790"/>
    </row>
    <row r="26" spans="2:7" s="10" customFormat="1" ht="20.25" customHeight="1" thickBot="1">
      <c r="B26" s="792" t="s">
        <v>155</v>
      </c>
      <c r="C26" s="793">
        <v>10357.791928219582</v>
      </c>
      <c r="D26" s="793">
        <v>10016.851385287951</v>
      </c>
      <c r="E26" s="793">
        <v>9954.8112711920057</v>
      </c>
      <c r="F26" s="794">
        <v>10126.573194102184</v>
      </c>
      <c r="G26" s="794">
        <v>10451.228479265974</v>
      </c>
    </row>
    <row r="27" spans="2:7">
      <c r="B27" s="18"/>
      <c r="C27" s="18"/>
      <c r="D27" s="18"/>
      <c r="E27" s="18"/>
      <c r="F27" s="18"/>
    </row>
    <row r="28" spans="2:7">
      <c r="B28" s="18"/>
      <c r="C28" s="18"/>
      <c r="D28" s="18"/>
      <c r="E28" s="18"/>
      <c r="F28" s="18"/>
    </row>
    <row r="29" spans="2:7">
      <c r="B29" s="18"/>
      <c r="C29" s="18"/>
      <c r="D29" s="18"/>
      <c r="E29" s="18"/>
      <c r="F29" s="18"/>
    </row>
    <row r="31" spans="2:7">
      <c r="C31" s="18"/>
      <c r="D31" s="18"/>
      <c r="E31" s="18"/>
      <c r="F31" s="18"/>
    </row>
    <row r="32" spans="2:7">
      <c r="C32" s="18"/>
      <c r="D32" s="18"/>
      <c r="E32" s="18"/>
      <c r="F32" s="18"/>
    </row>
    <row r="33" spans="3:6">
      <c r="C33" s="18"/>
      <c r="D33" s="18"/>
      <c r="E33" s="18"/>
      <c r="F33" s="18"/>
    </row>
    <row r="34" spans="3:6">
      <c r="C34" s="18"/>
      <c r="D34" s="18"/>
      <c r="E34" s="18"/>
      <c r="F34" s="18"/>
    </row>
    <row r="35" spans="3:6">
      <c r="C35" s="18"/>
      <c r="D35" s="18"/>
      <c r="E35" s="18"/>
      <c r="F35" s="18"/>
    </row>
    <row r="36" spans="3:6">
      <c r="C36" s="18"/>
      <c r="D36" s="18"/>
      <c r="E36" s="18"/>
      <c r="F36" s="18"/>
    </row>
    <row r="37" spans="3:6">
      <c r="C37" s="18"/>
      <c r="D37" s="18"/>
      <c r="E37" s="18"/>
      <c r="F37" s="18"/>
    </row>
    <row r="38" spans="3:6">
      <c r="C38" s="18"/>
      <c r="D38" s="18"/>
      <c r="E38" s="18"/>
      <c r="F38" s="18"/>
    </row>
    <row r="39" spans="3:6">
      <c r="C39" s="18"/>
      <c r="D39" s="18"/>
      <c r="E39" s="18"/>
      <c r="F39" s="18"/>
    </row>
    <row r="40" spans="3:6">
      <c r="C40" s="18"/>
      <c r="D40" s="18"/>
      <c r="E40" s="18"/>
      <c r="F40" s="18"/>
    </row>
    <row r="41" spans="3:6">
      <c r="C41" s="18"/>
      <c r="D41" s="18"/>
      <c r="E41" s="18"/>
      <c r="F41" s="18"/>
    </row>
    <row r="42" spans="3:6">
      <c r="C42" s="18"/>
      <c r="D42" s="18"/>
      <c r="E42" s="18"/>
      <c r="F42" s="18"/>
    </row>
    <row r="43" spans="3:6">
      <c r="C43" s="18"/>
      <c r="D43" s="18"/>
      <c r="E43" s="18"/>
      <c r="F43" s="18"/>
    </row>
    <row r="44" spans="3:6">
      <c r="C44" s="18"/>
      <c r="D44" s="18"/>
      <c r="E44" s="18"/>
      <c r="F44" s="18"/>
    </row>
    <row r="45" spans="3:6">
      <c r="C45" s="18"/>
      <c r="D45" s="18"/>
      <c r="E45" s="18"/>
      <c r="F45" s="18"/>
    </row>
    <row r="46" spans="3:6">
      <c r="C46" s="18"/>
      <c r="D46" s="18"/>
      <c r="E46" s="18"/>
      <c r="F46" s="18"/>
    </row>
    <row r="47" spans="3:6">
      <c r="C47" s="18"/>
      <c r="D47" s="18"/>
      <c r="E47" s="18"/>
      <c r="F47" s="18"/>
    </row>
    <row r="48" spans="3:6">
      <c r="C48" s="18"/>
      <c r="D48" s="18"/>
      <c r="E48" s="18"/>
      <c r="F48" s="18"/>
    </row>
    <row r="49" spans="3:6">
      <c r="C49" s="18"/>
      <c r="D49" s="18"/>
      <c r="E49" s="18"/>
      <c r="F49" s="18"/>
    </row>
    <row r="50" spans="3:6">
      <c r="C50" s="18"/>
      <c r="D50" s="18"/>
      <c r="E50" s="18"/>
      <c r="F50" s="18"/>
    </row>
    <row r="51" spans="3:6">
      <c r="C51" s="18"/>
      <c r="D51" s="18"/>
      <c r="E51" s="18"/>
      <c r="F51" s="18"/>
    </row>
    <row r="52" spans="3:6">
      <c r="C52" s="18"/>
      <c r="D52" s="18"/>
      <c r="E52" s="18"/>
      <c r="F52" s="18"/>
    </row>
    <row r="53" spans="3:6">
      <c r="C53" s="18"/>
      <c r="D53" s="18"/>
      <c r="E53" s="18"/>
      <c r="F53" s="18"/>
    </row>
    <row r="54" spans="3:6">
      <c r="C54" s="18"/>
      <c r="D54" s="18"/>
      <c r="E54" s="18"/>
      <c r="F54" s="18"/>
    </row>
    <row r="55" spans="3:6">
      <c r="C55" s="18"/>
      <c r="D55" s="18"/>
      <c r="E55" s="18"/>
      <c r="F55" s="18"/>
    </row>
    <row r="56" spans="3:6">
      <c r="C56" s="18"/>
      <c r="D56" s="18"/>
      <c r="E56" s="18"/>
      <c r="F56" s="18"/>
    </row>
    <row r="57" spans="3:6">
      <c r="C57" s="18"/>
      <c r="D57" s="18"/>
      <c r="E57" s="18"/>
      <c r="F57" s="18"/>
    </row>
    <row r="58" spans="3:6">
      <c r="C58" s="18"/>
      <c r="D58" s="18"/>
      <c r="E58" s="18"/>
      <c r="F58" s="18"/>
    </row>
    <row r="59" spans="3:6">
      <c r="C59" s="18"/>
      <c r="D59" s="18"/>
      <c r="E59" s="18"/>
      <c r="F59" s="18"/>
    </row>
    <row r="60" spans="3:6">
      <c r="C60" s="18"/>
      <c r="D60" s="18"/>
      <c r="E60" s="18"/>
      <c r="F60" s="18"/>
    </row>
    <row r="61" spans="3:6">
      <c r="C61" s="18"/>
      <c r="D61" s="18"/>
      <c r="E61" s="18"/>
      <c r="F61" s="18"/>
    </row>
    <row r="62" spans="3:6">
      <c r="C62" s="18"/>
      <c r="D62" s="18"/>
      <c r="E62" s="18"/>
      <c r="F62" s="18"/>
    </row>
    <row r="63" spans="3:6">
      <c r="C63" s="18"/>
      <c r="D63" s="18"/>
      <c r="E63" s="18"/>
      <c r="F63" s="18"/>
    </row>
    <row r="64" spans="3:6">
      <c r="C64" s="18"/>
      <c r="D64" s="18"/>
      <c r="E64" s="18"/>
      <c r="F64" s="18"/>
    </row>
    <row r="65" spans="3:6">
      <c r="C65" s="18"/>
      <c r="D65" s="18"/>
      <c r="E65" s="18"/>
      <c r="F65" s="18"/>
    </row>
    <row r="66" spans="3:6">
      <c r="C66" s="18"/>
      <c r="D66" s="18"/>
      <c r="E66" s="18"/>
      <c r="F66" s="18"/>
    </row>
    <row r="67" spans="3:6">
      <c r="C67" s="18"/>
      <c r="D67" s="18"/>
      <c r="E67" s="18"/>
      <c r="F67" s="18"/>
    </row>
    <row r="68" spans="3:6">
      <c r="C68" s="18"/>
      <c r="D68" s="18"/>
      <c r="E68" s="18"/>
      <c r="F68" s="18"/>
    </row>
    <row r="69" spans="3:6">
      <c r="C69" s="18"/>
      <c r="D69" s="18"/>
      <c r="E69" s="18"/>
      <c r="F69" s="18"/>
    </row>
    <row r="70" spans="3:6">
      <c r="C70" s="18"/>
      <c r="D70" s="18"/>
      <c r="E70" s="18"/>
      <c r="F70" s="18"/>
    </row>
    <row r="71" spans="3:6">
      <c r="C71" s="18"/>
      <c r="D71" s="18"/>
      <c r="E71" s="18"/>
      <c r="F71" s="18"/>
    </row>
    <row r="72" spans="3:6">
      <c r="C72" s="18"/>
      <c r="D72" s="18"/>
      <c r="E72" s="18"/>
      <c r="F72" s="18"/>
    </row>
    <row r="73" spans="3:6">
      <c r="C73" s="18"/>
      <c r="D73" s="18"/>
      <c r="E73" s="18"/>
      <c r="F73" s="18"/>
    </row>
    <row r="74" spans="3:6">
      <c r="C74" s="18"/>
      <c r="D74" s="18"/>
      <c r="E74" s="18"/>
      <c r="F74" s="18"/>
    </row>
    <row r="75" spans="3:6">
      <c r="C75" s="18"/>
      <c r="D75" s="18"/>
      <c r="E75" s="18"/>
      <c r="F75" s="18"/>
    </row>
    <row r="76" spans="3:6">
      <c r="C76" s="18"/>
      <c r="D76" s="18"/>
      <c r="E76" s="18"/>
      <c r="F76" s="18"/>
    </row>
    <row r="77" spans="3:6">
      <c r="C77" s="18"/>
      <c r="D77" s="18"/>
      <c r="E77" s="18"/>
      <c r="F77" s="18"/>
    </row>
    <row r="78" spans="3:6">
      <c r="C78" s="18"/>
      <c r="D78" s="18"/>
      <c r="E78" s="18"/>
      <c r="F78" s="18"/>
    </row>
    <row r="79" spans="3:6">
      <c r="C79" s="18"/>
      <c r="D79" s="18"/>
      <c r="E79" s="18"/>
      <c r="F79" s="18"/>
    </row>
    <row r="80" spans="3:6">
      <c r="C80" s="18"/>
      <c r="D80" s="18"/>
      <c r="E80" s="18"/>
      <c r="F80" s="18"/>
    </row>
    <row r="81" spans="3:6">
      <c r="C81" s="18"/>
      <c r="D81" s="18"/>
      <c r="E81" s="18"/>
      <c r="F81" s="18"/>
    </row>
    <row r="82" spans="3:6">
      <c r="C82" s="18"/>
      <c r="D82" s="18"/>
      <c r="E82" s="18"/>
      <c r="F82" s="18"/>
    </row>
    <row r="83" spans="3:6">
      <c r="C83" s="18"/>
      <c r="D83" s="18"/>
      <c r="E83" s="18"/>
      <c r="F83" s="18"/>
    </row>
    <row r="84" spans="3:6">
      <c r="C84" s="18"/>
      <c r="D84" s="18"/>
      <c r="E84" s="18"/>
      <c r="F84" s="18"/>
    </row>
    <row r="85" spans="3:6">
      <c r="C85" s="18"/>
      <c r="D85" s="18"/>
      <c r="E85" s="18"/>
      <c r="F85" s="18"/>
    </row>
    <row r="86" spans="3:6">
      <c r="C86" s="18"/>
      <c r="D86" s="18"/>
      <c r="E86" s="18"/>
      <c r="F86" s="18"/>
    </row>
    <row r="87" spans="3:6">
      <c r="C87" s="18"/>
      <c r="D87" s="18"/>
      <c r="E87" s="18"/>
      <c r="F87" s="18"/>
    </row>
    <row r="88" spans="3:6">
      <c r="C88" s="18"/>
      <c r="D88" s="18"/>
      <c r="E88" s="18"/>
      <c r="F88" s="18"/>
    </row>
    <row r="89" spans="3:6">
      <c r="C89" s="18"/>
      <c r="D89" s="18"/>
      <c r="E89" s="18"/>
      <c r="F89" s="18"/>
    </row>
    <row r="90" spans="3:6">
      <c r="C90" s="18"/>
      <c r="D90" s="18"/>
      <c r="E90" s="18"/>
      <c r="F90" s="18"/>
    </row>
    <row r="91" spans="3:6">
      <c r="C91" s="18"/>
      <c r="D91" s="18"/>
      <c r="E91" s="18"/>
      <c r="F91" s="18"/>
    </row>
    <row r="92" spans="3:6">
      <c r="C92" s="18"/>
      <c r="D92" s="18"/>
      <c r="E92" s="18"/>
      <c r="F92" s="18"/>
    </row>
    <row r="93" spans="3:6">
      <c r="C93" s="18"/>
      <c r="D93" s="18"/>
      <c r="E93" s="18"/>
      <c r="F93" s="18"/>
    </row>
    <row r="94" spans="3:6">
      <c r="C94" s="18"/>
      <c r="D94" s="18"/>
      <c r="E94" s="18"/>
      <c r="F94" s="18"/>
    </row>
    <row r="95" spans="3:6">
      <c r="C95" s="18"/>
      <c r="D95" s="18"/>
      <c r="E95" s="18"/>
      <c r="F95" s="18"/>
    </row>
    <row r="96" spans="3:6">
      <c r="C96" s="18"/>
      <c r="D96" s="18"/>
      <c r="E96" s="18"/>
      <c r="F96" s="18"/>
    </row>
    <row r="97" spans="3:6">
      <c r="C97" s="18"/>
      <c r="D97" s="18"/>
      <c r="E97" s="18"/>
      <c r="F97" s="18"/>
    </row>
    <row r="98" spans="3:6">
      <c r="C98" s="18"/>
      <c r="D98" s="18"/>
      <c r="E98" s="18"/>
      <c r="F98" s="18"/>
    </row>
    <row r="99" spans="3:6">
      <c r="C99" s="18"/>
      <c r="D99" s="18"/>
      <c r="E99" s="18"/>
      <c r="F99" s="18"/>
    </row>
    <row r="100" spans="3:6">
      <c r="C100" s="18"/>
      <c r="D100" s="18"/>
      <c r="E100" s="18"/>
      <c r="F100" s="18"/>
    </row>
    <row r="101" spans="3:6">
      <c r="C101" s="18"/>
      <c r="D101" s="18"/>
      <c r="E101" s="18"/>
      <c r="F101" s="18"/>
    </row>
    <row r="102" spans="3:6">
      <c r="C102" s="18"/>
      <c r="D102" s="18"/>
      <c r="E102" s="18"/>
      <c r="F102" s="18"/>
    </row>
    <row r="103" spans="3:6">
      <c r="C103" s="18"/>
      <c r="D103" s="18"/>
      <c r="E103" s="18"/>
      <c r="F103" s="18"/>
    </row>
    <row r="104" spans="3:6">
      <c r="C104" s="18"/>
      <c r="D104" s="18"/>
      <c r="E104" s="18"/>
      <c r="F104" s="18"/>
    </row>
    <row r="105" spans="3:6">
      <c r="C105" s="18"/>
      <c r="D105" s="18"/>
      <c r="E105" s="18"/>
      <c r="F105" s="18"/>
    </row>
    <row r="106" spans="3:6">
      <c r="C106" s="18"/>
      <c r="D106" s="18"/>
      <c r="E106" s="18"/>
      <c r="F106" s="18"/>
    </row>
    <row r="107" spans="3:6">
      <c r="C107" s="18"/>
      <c r="D107" s="18"/>
      <c r="E107" s="18"/>
      <c r="F107" s="18"/>
    </row>
    <row r="108" spans="3:6">
      <c r="C108" s="18"/>
      <c r="D108" s="18"/>
      <c r="E108" s="18"/>
      <c r="F108" s="18"/>
    </row>
    <row r="109" spans="3:6">
      <c r="C109" s="18"/>
      <c r="D109" s="18"/>
      <c r="E109" s="18"/>
      <c r="F109" s="18"/>
    </row>
    <row r="110" spans="3:6">
      <c r="C110" s="18"/>
      <c r="D110" s="18"/>
      <c r="E110" s="18"/>
      <c r="F110" s="18"/>
    </row>
    <row r="111" spans="3:6">
      <c r="C111" s="18"/>
      <c r="D111" s="18"/>
      <c r="E111" s="18"/>
      <c r="F111" s="18"/>
    </row>
    <row r="112" spans="3:6">
      <c r="C112" s="18"/>
      <c r="D112" s="18"/>
      <c r="E112" s="18"/>
      <c r="F112" s="18"/>
    </row>
    <row r="113" spans="3:6">
      <c r="C113" s="18"/>
      <c r="D113" s="18"/>
      <c r="E113" s="18"/>
      <c r="F113" s="18"/>
    </row>
    <row r="114" spans="3:6">
      <c r="C114" s="18"/>
      <c r="D114" s="18"/>
      <c r="E114" s="18"/>
      <c r="F114" s="18"/>
    </row>
    <row r="115" spans="3:6">
      <c r="C115" s="18"/>
      <c r="D115" s="18"/>
      <c r="E115" s="18"/>
      <c r="F115" s="18"/>
    </row>
    <row r="116" spans="3:6">
      <c r="C116" s="18"/>
      <c r="D116" s="18"/>
      <c r="E116" s="18"/>
      <c r="F116" s="18"/>
    </row>
    <row r="117" spans="3:6">
      <c r="C117" s="18"/>
      <c r="D117" s="18"/>
      <c r="E117" s="18"/>
      <c r="F117" s="18"/>
    </row>
    <row r="118" spans="3:6">
      <c r="C118" s="18"/>
      <c r="D118" s="18"/>
      <c r="E118" s="18"/>
      <c r="F118" s="18"/>
    </row>
    <row r="119" spans="3:6">
      <c r="C119" s="18"/>
      <c r="D119" s="18"/>
      <c r="E119" s="18"/>
      <c r="F119" s="18"/>
    </row>
    <row r="120" spans="3:6">
      <c r="C120" s="18"/>
      <c r="D120" s="18"/>
      <c r="E120" s="18"/>
      <c r="F120" s="18"/>
    </row>
    <row r="121" spans="3:6">
      <c r="C121" s="18"/>
      <c r="D121" s="18"/>
      <c r="E121" s="18"/>
      <c r="F121" s="18"/>
    </row>
    <row r="122" spans="3:6">
      <c r="C122" s="18"/>
      <c r="D122" s="18"/>
      <c r="E122" s="18"/>
      <c r="F122" s="18"/>
    </row>
    <row r="123" spans="3:6">
      <c r="C123" s="18"/>
      <c r="D123" s="18"/>
      <c r="E123" s="18"/>
      <c r="F123" s="18"/>
    </row>
    <row r="124" spans="3:6">
      <c r="C124" s="18"/>
      <c r="D124" s="18"/>
      <c r="E124" s="18"/>
      <c r="F124" s="18"/>
    </row>
    <row r="125" spans="3:6">
      <c r="C125" s="18"/>
      <c r="D125" s="18"/>
      <c r="E125" s="18"/>
      <c r="F125" s="18"/>
    </row>
    <row r="126" spans="3:6">
      <c r="C126" s="18"/>
      <c r="D126" s="18"/>
      <c r="E126" s="18"/>
      <c r="F126" s="18"/>
    </row>
    <row r="127" spans="3:6">
      <c r="C127" s="18"/>
      <c r="D127" s="18"/>
      <c r="E127" s="18"/>
      <c r="F127" s="18"/>
    </row>
    <row r="128" spans="3:6">
      <c r="C128" s="18"/>
      <c r="D128" s="18"/>
      <c r="E128" s="18"/>
      <c r="F128" s="18"/>
    </row>
    <row r="129" spans="3:6">
      <c r="C129" s="18"/>
      <c r="D129" s="18"/>
      <c r="E129" s="18"/>
      <c r="F129" s="18"/>
    </row>
    <row r="130" spans="3:6">
      <c r="C130" s="18"/>
      <c r="D130" s="18"/>
      <c r="E130" s="18"/>
      <c r="F130" s="18"/>
    </row>
    <row r="131" spans="3:6">
      <c r="C131" s="18"/>
      <c r="D131" s="18"/>
      <c r="E131" s="18"/>
      <c r="F131" s="18"/>
    </row>
    <row r="132" spans="3:6">
      <c r="C132" s="18"/>
      <c r="D132" s="18"/>
      <c r="E132" s="18"/>
      <c r="F132" s="18"/>
    </row>
    <row r="133" spans="3:6">
      <c r="C133" s="18"/>
      <c r="D133" s="18"/>
      <c r="E133" s="18"/>
      <c r="F133" s="18"/>
    </row>
    <row r="134" spans="3:6">
      <c r="C134" s="18"/>
      <c r="D134" s="18"/>
      <c r="E134" s="18"/>
      <c r="F134" s="18"/>
    </row>
    <row r="135" spans="3:6">
      <c r="C135" s="18"/>
      <c r="D135" s="18"/>
      <c r="E135" s="18"/>
      <c r="F135" s="18"/>
    </row>
    <row r="136" spans="3:6">
      <c r="C136" s="18"/>
      <c r="D136" s="18"/>
      <c r="E136" s="18"/>
      <c r="F136" s="18"/>
    </row>
    <row r="137" spans="3:6">
      <c r="C137" s="18"/>
      <c r="D137" s="18"/>
      <c r="E137" s="18"/>
      <c r="F137" s="18"/>
    </row>
    <row r="138" spans="3:6">
      <c r="C138" s="18"/>
      <c r="D138" s="18"/>
      <c r="E138" s="18"/>
      <c r="F138" s="18"/>
    </row>
    <row r="139" spans="3:6">
      <c r="C139" s="18"/>
      <c r="D139" s="18"/>
      <c r="E139" s="18"/>
      <c r="F139" s="18"/>
    </row>
    <row r="140" spans="3:6">
      <c r="C140" s="18"/>
      <c r="D140" s="18"/>
      <c r="E140" s="18"/>
      <c r="F140" s="18"/>
    </row>
    <row r="141" spans="3:6">
      <c r="C141" s="18"/>
      <c r="D141" s="18"/>
      <c r="E141" s="18"/>
      <c r="F141" s="18"/>
    </row>
    <row r="142" spans="3:6">
      <c r="C142" s="18"/>
      <c r="D142" s="18"/>
      <c r="E142" s="18"/>
      <c r="F142" s="18"/>
    </row>
    <row r="143" spans="3:6">
      <c r="C143" s="18"/>
      <c r="D143" s="18"/>
      <c r="E143" s="18"/>
      <c r="F143" s="18"/>
    </row>
    <row r="144" spans="3:6">
      <c r="C144" s="18"/>
      <c r="D144" s="18"/>
      <c r="E144" s="18"/>
      <c r="F144" s="18"/>
    </row>
    <row r="145" spans="3:6">
      <c r="C145" s="18"/>
      <c r="D145" s="18"/>
      <c r="E145" s="18"/>
      <c r="F145" s="18"/>
    </row>
    <row r="146" spans="3:6">
      <c r="C146" s="18"/>
      <c r="D146" s="18"/>
      <c r="E146" s="18"/>
      <c r="F146" s="18"/>
    </row>
    <row r="147" spans="3:6">
      <c r="C147" s="18"/>
      <c r="D147" s="18"/>
      <c r="E147" s="18"/>
      <c r="F147" s="18"/>
    </row>
    <row r="148" spans="3:6">
      <c r="C148" s="18"/>
      <c r="D148" s="18"/>
      <c r="E148" s="18"/>
      <c r="F148" s="18"/>
    </row>
    <row r="149" spans="3:6">
      <c r="C149" s="18"/>
      <c r="D149" s="18"/>
      <c r="E149" s="18"/>
      <c r="F149" s="18"/>
    </row>
    <row r="150" spans="3:6">
      <c r="C150" s="18"/>
      <c r="D150" s="18"/>
      <c r="E150" s="18"/>
      <c r="F150" s="18"/>
    </row>
    <row r="151" spans="3:6">
      <c r="C151" s="18"/>
      <c r="D151" s="18"/>
      <c r="E151" s="18"/>
      <c r="F151" s="18"/>
    </row>
    <row r="152" spans="3:6">
      <c r="C152" s="18"/>
      <c r="D152" s="18"/>
      <c r="E152" s="18"/>
      <c r="F152" s="18"/>
    </row>
    <row r="153" spans="3:6">
      <c r="C153" s="18"/>
      <c r="D153" s="18"/>
      <c r="E153" s="18"/>
      <c r="F153" s="18"/>
    </row>
    <row r="154" spans="3:6">
      <c r="C154" s="18"/>
      <c r="D154" s="18"/>
      <c r="E154" s="18"/>
      <c r="F154" s="18"/>
    </row>
    <row r="155" spans="3:6">
      <c r="C155" s="18"/>
      <c r="D155" s="18"/>
      <c r="E155" s="18"/>
      <c r="F155" s="18"/>
    </row>
    <row r="156" spans="3:6">
      <c r="C156" s="18"/>
      <c r="D156" s="18"/>
      <c r="E156" s="18"/>
      <c r="F156" s="18"/>
    </row>
    <row r="157" spans="3:6">
      <c r="C157" s="18"/>
      <c r="D157" s="18"/>
      <c r="E157" s="18"/>
      <c r="F157" s="18"/>
    </row>
    <row r="158" spans="3:6">
      <c r="C158" s="18"/>
      <c r="D158" s="18"/>
      <c r="E158" s="18"/>
      <c r="F158" s="18"/>
    </row>
    <row r="159" spans="3:6">
      <c r="C159" s="18"/>
      <c r="D159" s="18"/>
      <c r="E159" s="18"/>
      <c r="F159" s="18"/>
    </row>
    <row r="160" spans="3:6">
      <c r="C160" s="18"/>
      <c r="D160" s="18"/>
      <c r="E160" s="18"/>
      <c r="F160" s="18"/>
    </row>
    <row r="161" spans="3:6">
      <c r="C161" s="18"/>
      <c r="D161" s="18"/>
      <c r="E161" s="18"/>
      <c r="F161" s="18"/>
    </row>
    <row r="162" spans="3:6">
      <c r="C162" s="18"/>
      <c r="D162" s="18"/>
      <c r="E162" s="18"/>
      <c r="F162" s="18"/>
    </row>
    <row r="163" spans="3:6">
      <c r="C163" s="18"/>
      <c r="D163" s="18"/>
      <c r="E163" s="18"/>
      <c r="F163" s="18"/>
    </row>
    <row r="164" spans="3:6">
      <c r="C164" s="18"/>
      <c r="D164" s="18"/>
      <c r="E164" s="18"/>
      <c r="F164" s="18"/>
    </row>
    <row r="165" spans="3:6">
      <c r="C165" s="18"/>
      <c r="D165" s="18"/>
      <c r="E165" s="18"/>
      <c r="F165" s="18"/>
    </row>
    <row r="166" spans="3:6">
      <c r="C166" s="18"/>
      <c r="D166" s="18"/>
      <c r="E166" s="18"/>
      <c r="F166" s="18"/>
    </row>
    <row r="167" spans="3:6">
      <c r="C167" s="18"/>
      <c r="D167" s="18"/>
      <c r="E167" s="18"/>
      <c r="F167" s="18"/>
    </row>
    <row r="168" spans="3:6">
      <c r="C168" s="18"/>
      <c r="D168" s="18"/>
      <c r="E168" s="18"/>
      <c r="F168" s="18"/>
    </row>
    <row r="169" spans="3:6">
      <c r="C169" s="18"/>
      <c r="D169" s="18"/>
      <c r="E169" s="18"/>
      <c r="F169" s="18"/>
    </row>
    <row r="170" spans="3:6">
      <c r="C170" s="18"/>
      <c r="D170" s="18"/>
      <c r="E170" s="18"/>
      <c r="F170" s="18"/>
    </row>
    <row r="171" spans="3:6">
      <c r="C171" s="18"/>
      <c r="D171" s="18"/>
      <c r="E171" s="18"/>
      <c r="F171" s="18"/>
    </row>
    <row r="172" spans="3:6">
      <c r="C172" s="18"/>
      <c r="D172" s="18"/>
      <c r="E172" s="18"/>
      <c r="F172" s="18"/>
    </row>
    <row r="173" spans="3:6">
      <c r="C173" s="18"/>
      <c r="D173" s="18"/>
      <c r="E173" s="18"/>
      <c r="F173" s="18"/>
    </row>
    <row r="174" spans="3:6">
      <c r="C174" s="18"/>
      <c r="D174" s="18"/>
      <c r="E174" s="18"/>
      <c r="F174" s="18"/>
    </row>
    <row r="175" spans="3:6">
      <c r="C175" s="18"/>
      <c r="D175" s="18"/>
      <c r="E175" s="18"/>
      <c r="F175" s="18"/>
    </row>
    <row r="176" spans="3:6">
      <c r="C176" s="18"/>
      <c r="D176" s="18"/>
      <c r="E176" s="18"/>
      <c r="F176" s="18"/>
    </row>
    <row r="177" spans="3:6">
      <c r="C177" s="18"/>
      <c r="D177" s="18"/>
      <c r="E177" s="18"/>
      <c r="F177" s="18"/>
    </row>
    <row r="178" spans="3:6">
      <c r="C178" s="18"/>
      <c r="D178" s="18"/>
      <c r="E178" s="18"/>
      <c r="F178" s="18"/>
    </row>
    <row r="179" spans="3:6">
      <c r="C179" s="18"/>
      <c r="D179" s="18"/>
      <c r="E179" s="18"/>
      <c r="F179" s="18"/>
    </row>
    <row r="180" spans="3:6">
      <c r="C180" s="18"/>
      <c r="D180" s="18"/>
      <c r="E180" s="18"/>
      <c r="F180" s="18"/>
    </row>
    <row r="181" spans="3:6">
      <c r="C181" s="18"/>
      <c r="D181" s="18"/>
      <c r="E181" s="18"/>
      <c r="F181" s="18"/>
    </row>
    <row r="182" spans="3:6">
      <c r="C182" s="18"/>
      <c r="D182" s="18"/>
      <c r="E182" s="18"/>
      <c r="F182" s="18"/>
    </row>
    <row r="183" spans="3:6">
      <c r="C183" s="18"/>
      <c r="D183" s="18"/>
      <c r="E183" s="18"/>
      <c r="F183" s="18"/>
    </row>
    <row r="184" spans="3:6">
      <c r="C184" s="18"/>
      <c r="D184" s="18"/>
      <c r="E184" s="18"/>
      <c r="F184" s="18"/>
    </row>
    <row r="185" spans="3:6">
      <c r="C185" s="18"/>
      <c r="D185" s="18"/>
      <c r="E185" s="18"/>
      <c r="F185" s="18"/>
    </row>
    <row r="186" spans="3:6">
      <c r="C186" s="18"/>
      <c r="D186" s="18"/>
      <c r="E186" s="18"/>
      <c r="F186" s="18"/>
    </row>
    <row r="187" spans="3:6">
      <c r="C187" s="18"/>
      <c r="D187" s="18"/>
      <c r="E187" s="18"/>
      <c r="F187" s="18"/>
    </row>
    <row r="188" spans="3:6">
      <c r="C188" s="18"/>
      <c r="D188" s="18"/>
      <c r="E188" s="18"/>
      <c r="F188" s="18"/>
    </row>
    <row r="189" spans="3:6">
      <c r="C189" s="18"/>
      <c r="D189" s="18"/>
      <c r="E189" s="18"/>
      <c r="F189" s="18"/>
    </row>
    <row r="190" spans="3:6">
      <c r="C190" s="18"/>
      <c r="D190" s="18"/>
      <c r="E190" s="18"/>
      <c r="F190" s="18"/>
    </row>
    <row r="191" spans="3:6">
      <c r="C191" s="18"/>
      <c r="D191" s="18"/>
      <c r="E191" s="18"/>
      <c r="F191" s="18"/>
    </row>
    <row r="192" spans="3:6">
      <c r="C192" s="18"/>
      <c r="D192" s="18"/>
      <c r="E192" s="18"/>
      <c r="F192" s="18"/>
    </row>
    <row r="193" spans="3:6">
      <c r="C193" s="18"/>
      <c r="D193" s="18"/>
      <c r="E193" s="18"/>
      <c r="F193" s="18"/>
    </row>
    <row r="194" spans="3:6">
      <c r="C194" s="18"/>
      <c r="D194" s="18"/>
      <c r="E194" s="18"/>
      <c r="F194" s="18"/>
    </row>
    <row r="195" spans="3:6">
      <c r="C195" s="18"/>
      <c r="D195" s="18"/>
      <c r="E195" s="18"/>
      <c r="F195" s="18"/>
    </row>
    <row r="196" spans="3:6">
      <c r="C196" s="18"/>
      <c r="D196" s="18"/>
      <c r="E196" s="18"/>
      <c r="F196" s="18"/>
    </row>
    <row r="197" spans="3:6">
      <c r="C197" s="18"/>
      <c r="D197" s="18"/>
      <c r="E197" s="18"/>
      <c r="F197" s="18"/>
    </row>
    <row r="198" spans="3:6">
      <c r="C198" s="18"/>
      <c r="D198" s="18"/>
      <c r="E198" s="18"/>
      <c r="F198" s="18"/>
    </row>
    <row r="199" spans="3:6">
      <c r="C199" s="18"/>
      <c r="D199" s="18"/>
      <c r="E199" s="18"/>
      <c r="F199" s="18"/>
    </row>
    <row r="200" spans="3:6">
      <c r="C200" s="18"/>
      <c r="D200" s="18"/>
      <c r="E200" s="18"/>
      <c r="F200" s="18"/>
    </row>
    <row r="201" spans="3:6">
      <c r="C201" s="18"/>
      <c r="D201" s="18"/>
      <c r="E201" s="18"/>
      <c r="F201" s="18"/>
    </row>
    <row r="202" spans="3:6">
      <c r="C202" s="18"/>
      <c r="D202" s="18"/>
      <c r="E202" s="18"/>
      <c r="F202" s="18"/>
    </row>
    <row r="203" spans="3:6">
      <c r="C203" s="18"/>
      <c r="D203" s="18"/>
      <c r="E203" s="18"/>
      <c r="F203" s="18"/>
    </row>
    <row r="204" spans="3:6">
      <c r="C204" s="18"/>
      <c r="D204" s="18"/>
      <c r="E204" s="18"/>
      <c r="F204" s="18"/>
    </row>
    <row r="205" spans="3:6">
      <c r="C205" s="18"/>
      <c r="D205" s="18"/>
      <c r="E205" s="18"/>
      <c r="F205" s="18"/>
    </row>
    <row r="206" spans="3:6">
      <c r="C206" s="18"/>
      <c r="D206" s="18"/>
      <c r="E206" s="18"/>
      <c r="F206" s="18"/>
    </row>
    <row r="207" spans="3:6">
      <c r="C207" s="18"/>
      <c r="D207" s="18"/>
      <c r="E207" s="18"/>
      <c r="F207" s="18"/>
    </row>
    <row r="208" spans="3:6">
      <c r="C208" s="18"/>
      <c r="D208" s="18"/>
      <c r="E208" s="18"/>
      <c r="F208" s="18"/>
    </row>
    <row r="209" spans="3:6">
      <c r="C209" s="18"/>
      <c r="D209" s="18"/>
      <c r="E209" s="18"/>
      <c r="F209" s="18"/>
    </row>
    <row r="210" spans="3:6">
      <c r="C210" s="18"/>
      <c r="D210" s="18"/>
      <c r="E210" s="18"/>
      <c r="F210" s="18"/>
    </row>
    <row r="211" spans="3:6">
      <c r="C211" s="18"/>
      <c r="D211" s="18"/>
      <c r="E211" s="18"/>
      <c r="F211" s="18"/>
    </row>
    <row r="212" spans="3:6">
      <c r="C212" s="18"/>
      <c r="D212" s="18"/>
      <c r="E212" s="18"/>
      <c r="F212" s="18"/>
    </row>
    <row r="213" spans="3:6">
      <c r="C213" s="18"/>
      <c r="D213" s="18"/>
      <c r="E213" s="18"/>
      <c r="F213" s="18"/>
    </row>
    <row r="214" spans="3:6">
      <c r="C214" s="18"/>
      <c r="D214" s="18"/>
      <c r="E214" s="18"/>
      <c r="F214" s="18"/>
    </row>
    <row r="215" spans="3:6">
      <c r="C215" s="18"/>
      <c r="D215" s="18"/>
      <c r="E215" s="18"/>
      <c r="F215" s="18"/>
    </row>
    <row r="216" spans="3:6">
      <c r="C216" s="18"/>
      <c r="D216" s="18"/>
      <c r="E216" s="18"/>
      <c r="F216" s="18"/>
    </row>
    <row r="217" spans="3:6">
      <c r="C217" s="18"/>
      <c r="D217" s="18"/>
      <c r="E217" s="18"/>
      <c r="F217" s="18"/>
    </row>
    <row r="218" spans="3:6">
      <c r="C218" s="18"/>
      <c r="D218" s="18"/>
      <c r="E218" s="18"/>
      <c r="F218" s="18"/>
    </row>
    <row r="219" spans="3:6">
      <c r="C219" s="18"/>
      <c r="D219" s="18"/>
      <c r="E219" s="18"/>
      <c r="F219" s="18"/>
    </row>
    <row r="220" spans="3:6">
      <c r="C220" s="18"/>
      <c r="D220" s="18"/>
      <c r="E220" s="18"/>
      <c r="F220" s="18"/>
    </row>
    <row r="221" spans="3:6">
      <c r="C221" s="18"/>
      <c r="D221" s="18"/>
      <c r="E221" s="18"/>
      <c r="F221" s="18"/>
    </row>
    <row r="222" spans="3:6">
      <c r="C222" s="18"/>
      <c r="D222" s="18"/>
      <c r="E222" s="18"/>
      <c r="F222" s="18"/>
    </row>
    <row r="223" spans="3:6">
      <c r="C223" s="18"/>
      <c r="D223" s="18"/>
      <c r="E223" s="18"/>
      <c r="F223" s="18"/>
    </row>
    <row r="224" spans="3:6">
      <c r="C224" s="18"/>
      <c r="D224" s="18"/>
      <c r="E224" s="18"/>
      <c r="F224" s="18"/>
    </row>
    <row r="225" spans="3:6">
      <c r="C225" s="18"/>
      <c r="D225" s="18"/>
      <c r="E225" s="18"/>
      <c r="F225" s="18"/>
    </row>
    <row r="226" spans="3:6">
      <c r="C226" s="18"/>
      <c r="D226" s="18"/>
      <c r="E226" s="18"/>
      <c r="F226" s="18"/>
    </row>
    <row r="227" spans="3:6">
      <c r="C227" s="18"/>
      <c r="D227" s="18"/>
      <c r="E227" s="18"/>
      <c r="F227" s="18"/>
    </row>
    <row r="228" spans="3:6">
      <c r="C228" s="18"/>
      <c r="D228" s="18"/>
      <c r="E228" s="18"/>
      <c r="F228" s="18"/>
    </row>
    <row r="229" spans="3:6">
      <c r="C229" s="18"/>
      <c r="D229" s="18"/>
      <c r="E229" s="18"/>
      <c r="F229" s="18"/>
    </row>
    <row r="230" spans="3:6">
      <c r="C230" s="18"/>
      <c r="D230" s="18"/>
      <c r="E230" s="18"/>
      <c r="F230" s="18"/>
    </row>
    <row r="231" spans="3:6">
      <c r="C231" s="18"/>
      <c r="D231" s="18"/>
      <c r="E231" s="18"/>
      <c r="F231" s="18"/>
    </row>
    <row r="232" spans="3:6">
      <c r="C232" s="18"/>
      <c r="D232" s="18"/>
      <c r="E232" s="18"/>
      <c r="F232" s="18"/>
    </row>
    <row r="233" spans="3:6">
      <c r="C233" s="18"/>
      <c r="D233" s="18"/>
      <c r="E233" s="18"/>
      <c r="F233" s="18"/>
    </row>
    <row r="234" spans="3:6">
      <c r="C234" s="18"/>
      <c r="D234" s="18"/>
      <c r="E234" s="18"/>
      <c r="F234" s="18"/>
    </row>
    <row r="235" spans="3:6">
      <c r="C235" s="18"/>
      <c r="D235" s="18"/>
      <c r="E235" s="18"/>
      <c r="F235" s="18"/>
    </row>
    <row r="236" spans="3:6">
      <c r="C236" s="18"/>
      <c r="D236" s="18"/>
      <c r="E236" s="18"/>
      <c r="F236" s="18"/>
    </row>
    <row r="237" spans="3:6">
      <c r="C237" s="18"/>
      <c r="D237" s="18"/>
      <c r="E237" s="18"/>
      <c r="F237" s="18"/>
    </row>
    <row r="238" spans="3:6">
      <c r="C238" s="18"/>
      <c r="D238" s="18"/>
      <c r="E238" s="18"/>
      <c r="F238" s="18"/>
    </row>
    <row r="239" spans="3:6">
      <c r="C239" s="18"/>
      <c r="D239" s="18"/>
      <c r="E239" s="18"/>
      <c r="F239" s="18"/>
    </row>
    <row r="240" spans="3:6">
      <c r="C240" s="18"/>
      <c r="D240" s="18"/>
      <c r="E240" s="18"/>
      <c r="F240" s="18"/>
    </row>
    <row r="241" spans="3:6">
      <c r="C241" s="18"/>
      <c r="D241" s="18"/>
      <c r="E241" s="18"/>
      <c r="F241" s="18"/>
    </row>
    <row r="242" spans="3:6">
      <c r="C242" s="18"/>
      <c r="D242" s="18"/>
      <c r="E242" s="18"/>
      <c r="F242" s="18"/>
    </row>
    <row r="243" spans="3:6">
      <c r="C243" s="18"/>
      <c r="D243" s="18"/>
      <c r="E243" s="18"/>
      <c r="F243" s="18"/>
    </row>
    <row r="244" spans="3:6">
      <c r="C244" s="18"/>
      <c r="D244" s="18"/>
      <c r="E244" s="18"/>
      <c r="F244" s="18"/>
    </row>
    <row r="245" spans="3:6">
      <c r="C245" s="18"/>
      <c r="D245" s="18"/>
      <c r="E245" s="18"/>
      <c r="F245" s="18"/>
    </row>
    <row r="246" spans="3:6">
      <c r="C246" s="18"/>
      <c r="D246" s="18"/>
      <c r="E246" s="18"/>
      <c r="F246" s="18"/>
    </row>
    <row r="247" spans="3:6">
      <c r="C247" s="18"/>
      <c r="D247" s="18"/>
      <c r="E247" s="18"/>
      <c r="F247" s="18"/>
    </row>
    <row r="248" spans="3:6">
      <c r="C248" s="18"/>
      <c r="D248" s="18"/>
      <c r="E248" s="18"/>
      <c r="F248" s="18"/>
    </row>
    <row r="249" spans="3:6">
      <c r="C249" s="18"/>
      <c r="D249" s="18"/>
      <c r="E249" s="18"/>
      <c r="F249" s="18"/>
    </row>
    <row r="250" spans="3:6">
      <c r="C250" s="18"/>
      <c r="D250" s="18"/>
      <c r="E250" s="18"/>
      <c r="F250" s="18"/>
    </row>
    <row r="251" spans="3:6">
      <c r="C251" s="18"/>
      <c r="D251" s="18"/>
      <c r="E251" s="18"/>
      <c r="F251" s="18"/>
    </row>
    <row r="252" spans="3:6">
      <c r="C252" s="18"/>
      <c r="D252" s="18"/>
      <c r="E252" s="18"/>
      <c r="F252" s="18"/>
    </row>
    <row r="253" spans="3:6">
      <c r="C253" s="18"/>
      <c r="D253" s="18"/>
      <c r="E253" s="18"/>
      <c r="F253" s="18"/>
    </row>
    <row r="254" spans="3:6">
      <c r="C254" s="18"/>
      <c r="D254" s="18"/>
      <c r="E254" s="18"/>
      <c r="F254" s="18"/>
    </row>
    <row r="255" spans="3:6">
      <c r="C255" s="18"/>
      <c r="D255" s="18"/>
      <c r="E255" s="18"/>
      <c r="F255" s="18"/>
    </row>
    <row r="256" spans="3:6">
      <c r="C256" s="18"/>
      <c r="D256" s="18"/>
      <c r="E256" s="18"/>
      <c r="F256" s="18"/>
    </row>
    <row r="257" spans="3:6">
      <c r="C257" s="18"/>
      <c r="D257" s="18"/>
      <c r="E257" s="18"/>
      <c r="F257" s="18"/>
    </row>
    <row r="258" spans="3:6">
      <c r="C258" s="18"/>
      <c r="D258" s="18"/>
      <c r="E258" s="18"/>
      <c r="F258" s="18"/>
    </row>
    <row r="259" spans="3:6">
      <c r="C259" s="18"/>
      <c r="D259" s="18"/>
      <c r="E259" s="18"/>
      <c r="F259" s="18"/>
    </row>
    <row r="260" spans="3:6">
      <c r="C260" s="18"/>
      <c r="D260" s="18"/>
      <c r="E260" s="18"/>
      <c r="F260" s="18"/>
    </row>
    <row r="261" spans="3:6">
      <c r="C261" s="18"/>
      <c r="D261" s="18"/>
      <c r="E261" s="18"/>
      <c r="F261" s="18"/>
    </row>
    <row r="262" spans="3:6">
      <c r="C262" s="18"/>
      <c r="D262" s="18"/>
      <c r="E262" s="18"/>
      <c r="F262" s="18"/>
    </row>
    <row r="263" spans="3:6">
      <c r="C263" s="18"/>
      <c r="D263" s="18"/>
      <c r="E263" s="18"/>
      <c r="F263" s="18"/>
    </row>
    <row r="264" spans="3:6">
      <c r="C264" s="18"/>
      <c r="D264" s="18"/>
      <c r="E264" s="18"/>
      <c r="F264" s="18"/>
    </row>
    <row r="265" spans="3:6">
      <c r="C265" s="18"/>
      <c r="D265" s="18"/>
      <c r="E265" s="18"/>
      <c r="F265" s="18"/>
    </row>
    <row r="266" spans="3:6">
      <c r="C266" s="18"/>
      <c r="D266" s="18"/>
      <c r="E266" s="18"/>
      <c r="F266" s="18"/>
    </row>
    <row r="267" spans="3:6">
      <c r="C267" s="18"/>
      <c r="D267" s="18"/>
      <c r="E267" s="18"/>
      <c r="F267" s="18"/>
    </row>
    <row r="268" spans="3:6">
      <c r="C268" s="18"/>
      <c r="D268" s="18"/>
      <c r="E268" s="18"/>
      <c r="F268" s="18"/>
    </row>
    <row r="269" spans="3:6">
      <c r="C269" s="18"/>
      <c r="D269" s="18"/>
      <c r="E269" s="18"/>
      <c r="F269" s="18"/>
    </row>
    <row r="270" spans="3:6">
      <c r="C270" s="18"/>
      <c r="D270" s="18"/>
      <c r="E270" s="18"/>
      <c r="F270" s="18"/>
    </row>
    <row r="271" spans="3:6">
      <c r="C271" s="18"/>
      <c r="D271" s="18"/>
      <c r="E271" s="18"/>
      <c r="F271" s="18"/>
    </row>
    <row r="272" spans="3:6">
      <c r="C272" s="18"/>
      <c r="D272" s="18"/>
      <c r="E272" s="18"/>
      <c r="F272" s="18"/>
    </row>
    <row r="273" spans="3:6">
      <c r="C273" s="18"/>
      <c r="D273" s="18"/>
      <c r="E273" s="18"/>
      <c r="F273" s="18"/>
    </row>
    <row r="274" spans="3:6">
      <c r="C274" s="18"/>
      <c r="D274" s="18"/>
      <c r="E274" s="18"/>
      <c r="F274" s="18"/>
    </row>
    <row r="275" spans="3:6">
      <c r="C275" s="18"/>
      <c r="D275" s="18"/>
      <c r="E275" s="18"/>
      <c r="F275" s="18"/>
    </row>
    <row r="276" spans="3:6">
      <c r="C276" s="18"/>
      <c r="D276" s="18"/>
      <c r="E276" s="18"/>
      <c r="F276" s="18"/>
    </row>
    <row r="277" spans="3:6">
      <c r="C277" s="18"/>
      <c r="D277" s="18"/>
      <c r="E277" s="18"/>
      <c r="F277" s="18"/>
    </row>
    <row r="278" spans="3:6">
      <c r="C278" s="18"/>
      <c r="D278" s="18"/>
      <c r="E278" s="18"/>
      <c r="F278" s="18"/>
    </row>
  </sheetData>
  <mergeCells count="3">
    <mergeCell ref="B2:D2"/>
    <mergeCell ref="B1:G1"/>
    <mergeCell ref="B3:G3"/>
  </mergeCells>
  <phoneticPr fontId="19" type="noConversion"/>
  <printOptions horizontalCentered="1"/>
  <pageMargins left="0.78740157480314965" right="0.78740157480314965" top="0.59055118110236227" bottom="0.98425196850393704" header="0" footer="0"/>
  <pageSetup paperSize="9" scale="57" orientation="portrait" r:id="rId1"/>
  <headerFooter alignWithMargins="0">
    <oddFooter>&amp;A</oddFooter>
  </headerFooter>
  <rowBreaks count="1" manualBreakCount="1">
    <brk id="61" min="1" max="44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1:M1400"/>
  <sheetViews>
    <sheetView view="pageBreakPreview" zoomScale="75" zoomScaleNormal="75" workbookViewId="0">
      <selection activeCell="J49" sqref="J49"/>
    </sheetView>
  </sheetViews>
  <sheetFormatPr baseColWidth="10" defaultRowHeight="15.75"/>
  <cols>
    <col min="1" max="1" width="11.42578125" style="795"/>
    <col min="2" max="2" width="47" style="795" customWidth="1"/>
    <col min="3" max="7" width="14.85546875" style="795" customWidth="1"/>
    <col min="8" max="8" width="8.7109375" style="795" customWidth="1"/>
    <col min="9" max="9" width="5.28515625" style="795" customWidth="1"/>
    <col min="10" max="13" width="8.7109375" style="795" hidden="1" customWidth="1"/>
    <col min="14" max="37" width="8.7109375" style="795" customWidth="1"/>
    <col min="38" max="16384" width="11.42578125" style="795"/>
  </cols>
  <sheetData>
    <row r="1" spans="2:7" s="734" customFormat="1" ht="18" customHeight="1">
      <c r="B1" s="912" t="s">
        <v>438</v>
      </c>
      <c r="C1" s="912"/>
      <c r="D1" s="912"/>
      <c r="E1" s="912"/>
      <c r="F1" s="912"/>
      <c r="G1" s="912"/>
    </row>
    <row r="2" spans="2:7" s="734" customFormat="1" ht="12.75" customHeight="1">
      <c r="B2" s="915"/>
      <c r="C2" s="915"/>
    </row>
    <row r="3" spans="2:7" ht="15" customHeight="1">
      <c r="B3" s="914" t="s">
        <v>536</v>
      </c>
      <c r="C3" s="914"/>
      <c r="D3" s="914"/>
      <c r="E3" s="914"/>
      <c r="F3" s="914"/>
      <c r="G3" s="914"/>
    </row>
    <row r="4" spans="2:7" ht="13.5" customHeight="1" thickBot="1">
      <c r="B4" s="796"/>
      <c r="C4" s="797"/>
      <c r="D4" s="797"/>
      <c r="E4" s="797"/>
      <c r="F4" s="797"/>
      <c r="G4" s="797"/>
    </row>
    <row r="5" spans="2:7" s="798" customFormat="1" ht="38.25" customHeight="1" thickBot="1">
      <c r="B5" s="910" t="s">
        <v>443</v>
      </c>
      <c r="C5" s="917" t="s">
        <v>775</v>
      </c>
      <c r="D5" s="917"/>
      <c r="E5" s="917"/>
      <c r="F5" s="917"/>
      <c r="G5" s="917"/>
    </row>
    <row r="6" spans="2:7" s="799" customFormat="1" ht="38.25" customHeight="1" thickBot="1">
      <c r="B6" s="911"/>
      <c r="C6" s="784">
        <v>2011</v>
      </c>
      <c r="D6" s="785">
        <v>2012</v>
      </c>
      <c r="E6" s="785">
        <v>2013</v>
      </c>
      <c r="F6" s="785">
        <v>2014</v>
      </c>
      <c r="G6" s="785">
        <v>2015</v>
      </c>
    </row>
    <row r="7" spans="2:7" s="802" customFormat="1" ht="24.75" customHeight="1">
      <c r="B7" s="786" t="s">
        <v>127</v>
      </c>
      <c r="C7" s="800">
        <v>100</v>
      </c>
      <c r="D7" s="801">
        <v>97.407305565231653</v>
      </c>
      <c r="E7" s="801">
        <v>96.633173425867</v>
      </c>
      <c r="F7" s="801">
        <v>98.922938319610864</v>
      </c>
      <c r="G7" s="801">
        <v>102.02302024140018</v>
      </c>
    </row>
    <row r="8" spans="2:7" ht="12.75" customHeight="1">
      <c r="B8" s="750" t="s">
        <v>128</v>
      </c>
      <c r="C8" s="755">
        <v>100</v>
      </c>
      <c r="D8" s="803">
        <v>98.14151327287594</v>
      </c>
      <c r="E8" s="803">
        <v>97.694726351109878</v>
      </c>
      <c r="F8" s="803">
        <v>101.4001632650364</v>
      </c>
      <c r="G8" s="803">
        <v>103.86842795332876</v>
      </c>
    </row>
    <row r="9" spans="2:7" ht="12.75" customHeight="1">
      <c r="B9" s="750" t="s">
        <v>444</v>
      </c>
      <c r="C9" s="755">
        <v>100</v>
      </c>
      <c r="D9" s="803">
        <v>99.318658931656259</v>
      </c>
      <c r="E9" s="803">
        <v>98.767871623732901</v>
      </c>
      <c r="F9" s="803">
        <v>101.42588063984988</v>
      </c>
      <c r="G9" s="803">
        <v>103.6524753533138</v>
      </c>
    </row>
    <row r="10" spans="2:7" ht="12.75" customHeight="1">
      <c r="B10" s="750" t="s">
        <v>446</v>
      </c>
      <c r="C10" s="755">
        <v>100</v>
      </c>
      <c r="D10" s="803">
        <v>95.712736106368695</v>
      </c>
      <c r="E10" s="803">
        <v>95.480530754285752</v>
      </c>
      <c r="F10" s="803">
        <v>101.34710120575461</v>
      </c>
      <c r="G10" s="803">
        <v>104.31399791321599</v>
      </c>
    </row>
    <row r="11" spans="2:7" ht="12.75" customHeight="1">
      <c r="B11" s="750" t="s">
        <v>202</v>
      </c>
      <c r="C11" s="755">
        <v>100</v>
      </c>
      <c r="D11" s="803">
        <v>97.358290815903686</v>
      </c>
      <c r="E11" s="803">
        <v>97.815034808096769</v>
      </c>
      <c r="F11" s="803">
        <v>95.885409063813242</v>
      </c>
      <c r="G11" s="803">
        <v>92.650253826778112</v>
      </c>
    </row>
    <row r="12" spans="2:7" ht="12.75" customHeight="1">
      <c r="B12" s="750" t="s">
        <v>203</v>
      </c>
      <c r="C12" s="755">
        <v>100</v>
      </c>
      <c r="D12" s="803">
        <v>110.03252673602466</v>
      </c>
      <c r="E12" s="803">
        <v>121.91101618332026</v>
      </c>
      <c r="F12" s="803">
        <v>127.89474113221311</v>
      </c>
      <c r="G12" s="803">
        <v>133.6573831500412</v>
      </c>
    </row>
    <row r="13" spans="2:7" ht="12.75" customHeight="1">
      <c r="B13" s="750" t="s">
        <v>156</v>
      </c>
      <c r="C13" s="755">
        <v>100</v>
      </c>
      <c r="D13" s="803">
        <v>97.037853360423227</v>
      </c>
      <c r="E13" s="803">
        <v>100.10553705047339</v>
      </c>
      <c r="F13" s="803">
        <v>97.165789511108883</v>
      </c>
      <c r="G13" s="803">
        <v>101.91850048268994</v>
      </c>
    </row>
    <row r="14" spans="2:7" ht="12.75" customHeight="1">
      <c r="B14" s="750" t="s">
        <v>214</v>
      </c>
      <c r="C14" s="755">
        <v>100</v>
      </c>
      <c r="D14" s="803">
        <v>97.887576083064815</v>
      </c>
      <c r="E14" s="803">
        <v>102.34830774415029</v>
      </c>
      <c r="F14" s="803">
        <v>96.623912722983931</v>
      </c>
      <c r="G14" s="803">
        <v>113.56325764016655</v>
      </c>
    </row>
    <row r="15" spans="2:7" ht="12.75" customHeight="1">
      <c r="B15" s="750" t="s">
        <v>215</v>
      </c>
      <c r="C15" s="755">
        <v>100</v>
      </c>
      <c r="D15" s="803">
        <v>98.59089910310216</v>
      </c>
      <c r="E15" s="803">
        <v>93.39815731168936</v>
      </c>
      <c r="F15" s="803">
        <v>86.686235528256333</v>
      </c>
      <c r="G15" s="803">
        <v>85.715741289740805</v>
      </c>
    </row>
    <row r="16" spans="2:7" ht="12.75" customHeight="1">
      <c r="B16" s="750" t="s">
        <v>447</v>
      </c>
      <c r="C16" s="755">
        <v>100</v>
      </c>
      <c r="D16" s="803">
        <v>98.754773944186653</v>
      </c>
      <c r="E16" s="803">
        <v>94.003482267575549</v>
      </c>
      <c r="F16" s="803">
        <v>86.314238428393253</v>
      </c>
      <c r="G16" s="803">
        <v>85.543960413200395</v>
      </c>
    </row>
    <row r="17" spans="2:7" ht="12.75" customHeight="1">
      <c r="B17" s="750" t="s">
        <v>448</v>
      </c>
      <c r="C17" s="755">
        <v>100</v>
      </c>
      <c r="D17" s="803">
        <v>99.719177462411309</v>
      </c>
      <c r="E17" s="803">
        <v>93.405283700036605</v>
      </c>
      <c r="F17" s="803">
        <v>83.867296851939869</v>
      </c>
      <c r="G17" s="803">
        <v>81.901924477786025</v>
      </c>
    </row>
    <row r="18" spans="2:7" ht="12.75" customHeight="1">
      <c r="B18" s="750" t="s">
        <v>449</v>
      </c>
      <c r="C18" s="755">
        <v>100</v>
      </c>
      <c r="D18" s="803">
        <v>95.720164745706043</v>
      </c>
      <c r="E18" s="803">
        <v>92.103900237553106</v>
      </c>
      <c r="F18" s="803">
        <v>93.779546559522771</v>
      </c>
      <c r="G18" s="803">
        <v>94.612407725768122</v>
      </c>
    </row>
    <row r="19" spans="2:7" ht="12.75" customHeight="1">
      <c r="B19" s="750" t="s">
        <v>216</v>
      </c>
      <c r="C19" s="755">
        <v>100</v>
      </c>
      <c r="D19" s="803">
        <v>94.900216950249572</v>
      </c>
      <c r="E19" s="803">
        <v>94.996110762829588</v>
      </c>
      <c r="F19" s="803">
        <v>97.532003221434266</v>
      </c>
      <c r="G19" s="803">
        <v>100.88701901768692</v>
      </c>
    </row>
    <row r="20" spans="2:7" ht="12.75" customHeight="1">
      <c r="B20" s="750" t="s">
        <v>450</v>
      </c>
      <c r="C20" s="755">
        <v>100</v>
      </c>
      <c r="D20" s="803">
        <v>100.03728392165949</v>
      </c>
      <c r="E20" s="803">
        <v>97.234970856335764</v>
      </c>
      <c r="F20" s="803">
        <v>92.654389346618231</v>
      </c>
      <c r="G20" s="803">
        <v>93.959620755366529</v>
      </c>
    </row>
    <row r="21" spans="2:7" ht="12.75" customHeight="1">
      <c r="B21" s="750" t="s">
        <v>451</v>
      </c>
      <c r="C21" s="755">
        <v>100</v>
      </c>
      <c r="D21" s="803">
        <v>101.63828418582163</v>
      </c>
      <c r="E21" s="803">
        <v>109.27346318329265</v>
      </c>
      <c r="F21" s="803">
        <v>108.31144104687829</v>
      </c>
      <c r="G21" s="803">
        <v>121.47570398441138</v>
      </c>
    </row>
    <row r="22" spans="2:7" ht="12.75" customHeight="1">
      <c r="B22" s="750" t="s">
        <v>452</v>
      </c>
      <c r="C22" s="755">
        <v>100</v>
      </c>
      <c r="D22" s="803">
        <v>96.286776783414339</v>
      </c>
      <c r="E22" s="803">
        <v>95.066622852391006</v>
      </c>
      <c r="F22" s="803">
        <v>95.100273266448127</v>
      </c>
      <c r="G22" s="803">
        <v>104.7551351129443</v>
      </c>
    </row>
    <row r="23" spans="2:7" ht="12.75" customHeight="1">
      <c r="B23" s="750" t="s">
        <v>453</v>
      </c>
      <c r="C23" s="755">
        <v>100</v>
      </c>
      <c r="D23" s="803">
        <v>98.014147645215473</v>
      </c>
      <c r="E23" s="803">
        <v>99.885897745775196</v>
      </c>
      <c r="F23" s="803">
        <v>101.17721526720653</v>
      </c>
      <c r="G23" s="803">
        <v>106.51025275272428</v>
      </c>
    </row>
    <row r="24" spans="2:7" ht="12.75" customHeight="1">
      <c r="B24" s="750" t="s">
        <v>454</v>
      </c>
      <c r="C24" s="755">
        <v>100</v>
      </c>
      <c r="D24" s="803">
        <v>102.55692092364966</v>
      </c>
      <c r="E24" s="803">
        <v>98.725190701268488</v>
      </c>
      <c r="F24" s="803">
        <v>102.45990024941565</v>
      </c>
      <c r="G24" s="803">
        <v>105.02119005556764</v>
      </c>
    </row>
    <row r="25" spans="2:7" ht="12.75" customHeight="1">
      <c r="B25" s="750" t="s">
        <v>456</v>
      </c>
      <c r="C25" s="755">
        <v>100</v>
      </c>
      <c r="D25" s="803">
        <v>98.973588437600398</v>
      </c>
      <c r="E25" s="803">
        <v>100.97738311994962</v>
      </c>
      <c r="F25" s="803">
        <v>104.76911099807738</v>
      </c>
      <c r="G25" s="803">
        <v>110.30127026836057</v>
      </c>
    </row>
    <row r="26" spans="2:7" ht="12.75" customHeight="1">
      <c r="B26" s="750" t="s">
        <v>455</v>
      </c>
      <c r="C26" s="755">
        <v>100</v>
      </c>
      <c r="D26" s="803">
        <v>74.107919433944375</v>
      </c>
      <c r="E26" s="803">
        <v>73.463014480105969</v>
      </c>
      <c r="F26" s="803">
        <v>79.89974682838195</v>
      </c>
      <c r="G26" s="803">
        <v>78.657796347783602</v>
      </c>
    </row>
    <row r="27" spans="2:7" ht="12.75" customHeight="1">
      <c r="B27" s="750" t="s">
        <v>457</v>
      </c>
      <c r="C27" s="755">
        <v>100</v>
      </c>
      <c r="D27" s="803">
        <v>98</v>
      </c>
      <c r="E27" s="803">
        <v>96.529999999985122</v>
      </c>
      <c r="F27" s="803">
        <v>96.529999999985122</v>
      </c>
      <c r="G27" s="803">
        <v>94.599398318562223</v>
      </c>
    </row>
    <row r="28" spans="2:7" ht="12.75" customHeight="1">
      <c r="B28" s="750" t="s">
        <v>130</v>
      </c>
      <c r="C28" s="755">
        <v>100</v>
      </c>
      <c r="D28" s="803">
        <v>99.951316164053708</v>
      </c>
      <c r="E28" s="803">
        <v>98.608350552017725</v>
      </c>
      <c r="F28" s="803">
        <v>101.08047894246421</v>
      </c>
      <c r="G28" s="803">
        <v>101.27436290704436</v>
      </c>
    </row>
    <row r="29" spans="2:7" ht="12.75" customHeight="1">
      <c r="B29" s="750" t="s">
        <v>458</v>
      </c>
      <c r="C29" s="755">
        <v>100</v>
      </c>
      <c r="D29" s="803">
        <v>103.30591314035485</v>
      </c>
      <c r="E29" s="803">
        <v>110.37607012968213</v>
      </c>
      <c r="F29" s="803">
        <v>111.07787749550768</v>
      </c>
      <c r="G29" s="803">
        <v>105.11371592404544</v>
      </c>
    </row>
    <row r="30" spans="2:7" ht="12.75" customHeight="1">
      <c r="B30" s="750" t="s">
        <v>459</v>
      </c>
      <c r="C30" s="755">
        <v>100</v>
      </c>
      <c r="D30" s="803">
        <v>99.029941145058459</v>
      </c>
      <c r="E30" s="803">
        <v>89.979111620599397</v>
      </c>
      <c r="F30" s="803">
        <v>84.398497001598642</v>
      </c>
      <c r="G30" s="803">
        <v>85.783877387893796</v>
      </c>
    </row>
    <row r="31" spans="2:7" ht="12.75" customHeight="1">
      <c r="B31" s="750" t="s">
        <v>460</v>
      </c>
      <c r="C31" s="755">
        <v>100</v>
      </c>
      <c r="D31" s="803">
        <v>98.761427510305211</v>
      </c>
      <c r="E31" s="803">
        <v>97.131387988413607</v>
      </c>
      <c r="F31" s="803">
        <v>100.64566698154613</v>
      </c>
      <c r="G31" s="803">
        <v>100.67704265017203</v>
      </c>
    </row>
    <row r="32" spans="2:7" ht="12.75" customHeight="1">
      <c r="B32" s="750" t="s">
        <v>461</v>
      </c>
      <c r="C32" s="755">
        <v>100</v>
      </c>
      <c r="D32" s="803">
        <v>104.59591499219627</v>
      </c>
      <c r="E32" s="803">
        <v>105.620630204707</v>
      </c>
      <c r="F32" s="803">
        <v>105.54502636503662</v>
      </c>
      <c r="G32" s="803">
        <v>106.18351239616555</v>
      </c>
    </row>
    <row r="33" spans="2:7" ht="12.75" customHeight="1">
      <c r="B33" s="750" t="s">
        <v>131</v>
      </c>
      <c r="C33" s="755">
        <v>100</v>
      </c>
      <c r="D33" s="803">
        <v>94.496451407318162</v>
      </c>
      <c r="E33" s="803">
        <v>92.407620988042922</v>
      </c>
      <c r="F33" s="803">
        <v>94.325190176254651</v>
      </c>
      <c r="G33" s="803">
        <v>100.33352157605835</v>
      </c>
    </row>
    <row r="34" spans="2:7" ht="12.75" customHeight="1">
      <c r="B34" s="750" t="s">
        <v>458</v>
      </c>
      <c r="C34" s="755">
        <v>100</v>
      </c>
      <c r="D34" s="803">
        <v>82.126036763057854</v>
      </c>
      <c r="E34" s="803">
        <v>81.690596809905003</v>
      </c>
      <c r="F34" s="803">
        <v>83.357158979716601</v>
      </c>
      <c r="G34" s="803">
        <v>94.651949813671536</v>
      </c>
    </row>
    <row r="35" spans="2:7" ht="12.75" customHeight="1">
      <c r="B35" s="750" t="s">
        <v>459</v>
      </c>
      <c r="C35" s="755">
        <v>100</v>
      </c>
      <c r="D35" s="803">
        <v>79.85032276370859</v>
      </c>
      <c r="E35" s="803">
        <v>78.729516918493289</v>
      </c>
      <c r="F35" s="803">
        <v>77.686741859970212</v>
      </c>
      <c r="G35" s="803">
        <v>101.89677789024461</v>
      </c>
    </row>
    <row r="36" spans="2:7" ht="12.75" customHeight="1">
      <c r="B36" s="750" t="s">
        <v>460</v>
      </c>
      <c r="C36" s="755">
        <v>100</v>
      </c>
      <c r="D36" s="803">
        <v>95.404022057916322</v>
      </c>
      <c r="E36" s="803">
        <v>93.54501826172006</v>
      </c>
      <c r="F36" s="803">
        <v>95.650316171044267</v>
      </c>
      <c r="G36" s="803">
        <v>105.4830032384358</v>
      </c>
    </row>
    <row r="37" spans="2:7" ht="12.75" customHeight="1">
      <c r="B37" s="750" t="s">
        <v>461</v>
      </c>
      <c r="C37" s="755">
        <v>100</v>
      </c>
      <c r="D37" s="803">
        <v>94.51932769939782</v>
      </c>
      <c r="E37" s="803">
        <v>91.734210283089624</v>
      </c>
      <c r="F37" s="803">
        <v>93.470886736182834</v>
      </c>
      <c r="G37" s="803">
        <v>89.487578006118596</v>
      </c>
    </row>
    <row r="38" spans="2:7" ht="12.75" customHeight="1">
      <c r="B38" s="750"/>
      <c r="C38" s="755"/>
      <c r="D38" s="804"/>
      <c r="E38" s="804"/>
      <c r="F38" s="804"/>
      <c r="G38" s="804"/>
    </row>
    <row r="39" spans="2:7" s="802" customFormat="1" ht="12.75" customHeight="1">
      <c r="B39" s="789" t="s">
        <v>132</v>
      </c>
      <c r="C39" s="747">
        <v>100</v>
      </c>
      <c r="D39" s="805">
        <v>92.041804651694932</v>
      </c>
      <c r="E39" s="805">
        <v>92.612325098876738</v>
      </c>
      <c r="F39" s="805">
        <v>90.054463979955173</v>
      </c>
      <c r="G39" s="805">
        <v>93.418041866951015</v>
      </c>
    </row>
    <row r="40" spans="2:7" ht="12.75" customHeight="1">
      <c r="B40" s="750" t="s">
        <v>462</v>
      </c>
      <c r="C40" s="755">
        <v>100</v>
      </c>
      <c r="D40" s="803">
        <v>91.88653066670183</v>
      </c>
      <c r="E40" s="803">
        <v>95.400696602523666</v>
      </c>
      <c r="F40" s="803">
        <v>89.991473925970013</v>
      </c>
      <c r="G40" s="803">
        <v>92.826602426088144</v>
      </c>
    </row>
    <row r="41" spans="2:7" ht="12.75" customHeight="1">
      <c r="B41" s="750" t="s">
        <v>463</v>
      </c>
      <c r="C41" s="755">
        <v>100</v>
      </c>
      <c r="D41" s="803">
        <v>98.882068661010365</v>
      </c>
      <c r="E41" s="803">
        <v>99.648495060049598</v>
      </c>
      <c r="F41" s="803">
        <v>98.000033370066092</v>
      </c>
      <c r="G41" s="803">
        <v>95.397953694263848</v>
      </c>
    </row>
    <row r="42" spans="2:7" ht="12.75" customHeight="1">
      <c r="B42" s="750" t="s">
        <v>464</v>
      </c>
      <c r="C42" s="755">
        <v>100</v>
      </c>
      <c r="D42" s="803">
        <v>91.717353985444007</v>
      </c>
      <c r="E42" s="803">
        <v>90.064701062082847</v>
      </c>
      <c r="F42" s="803">
        <v>89.589443227988355</v>
      </c>
      <c r="G42" s="803">
        <v>93.734522530883851</v>
      </c>
    </row>
    <row r="43" spans="2:7" ht="12.75" customHeight="1">
      <c r="B43" s="789"/>
      <c r="C43" s="755"/>
      <c r="D43" s="803"/>
      <c r="E43" s="803"/>
      <c r="F43" s="803"/>
      <c r="G43" s="803"/>
    </row>
    <row r="44" spans="2:7" s="802" customFormat="1" ht="21.75" customHeight="1" thickBot="1">
      <c r="B44" s="792" t="s">
        <v>155</v>
      </c>
      <c r="C44" s="806">
        <v>100</v>
      </c>
      <c r="D44" s="807">
        <v>96.708366558293704</v>
      </c>
      <c r="E44" s="807">
        <v>96.109396096964801</v>
      </c>
      <c r="F44" s="807">
        <v>97.767683153709172</v>
      </c>
      <c r="G44" s="807">
        <v>100.9020894771194</v>
      </c>
    </row>
    <row r="45" spans="2:7">
      <c r="B45" s="808"/>
    </row>
    <row r="46" spans="2:7">
      <c r="B46" s="809"/>
    </row>
    <row r="47" spans="2:7">
      <c r="B47" s="809"/>
    </row>
    <row r="48" spans="2:7">
      <c r="B48" s="809"/>
    </row>
    <row r="49" spans="2:2">
      <c r="B49" s="809"/>
    </row>
    <row r="50" spans="2:2">
      <c r="B50" s="809"/>
    </row>
    <row r="51" spans="2:2">
      <c r="B51" s="809"/>
    </row>
    <row r="52" spans="2:2">
      <c r="B52" s="809"/>
    </row>
    <row r="53" spans="2:2">
      <c r="B53" s="809"/>
    </row>
    <row r="54" spans="2:2">
      <c r="B54" s="809"/>
    </row>
    <row r="55" spans="2:2">
      <c r="B55" s="809"/>
    </row>
    <row r="56" spans="2:2">
      <c r="B56" s="809"/>
    </row>
    <row r="57" spans="2:2">
      <c r="B57" s="809"/>
    </row>
    <row r="58" spans="2:2">
      <c r="B58" s="809"/>
    </row>
    <row r="59" spans="2:2">
      <c r="B59" s="809"/>
    </row>
    <row r="60" spans="2:2">
      <c r="B60" s="809"/>
    </row>
    <row r="61" spans="2:2">
      <c r="B61" s="809"/>
    </row>
    <row r="62" spans="2:2">
      <c r="B62" s="809"/>
    </row>
    <row r="63" spans="2:2">
      <c r="B63" s="809"/>
    </row>
    <row r="64" spans="2:2">
      <c r="B64" s="809"/>
    </row>
    <row r="65" spans="2:2">
      <c r="B65" s="809"/>
    </row>
    <row r="66" spans="2:2">
      <c r="B66" s="809"/>
    </row>
    <row r="67" spans="2:2">
      <c r="B67" s="809"/>
    </row>
    <row r="68" spans="2:2">
      <c r="B68" s="809"/>
    </row>
    <row r="69" spans="2:2">
      <c r="B69" s="809"/>
    </row>
    <row r="70" spans="2:2">
      <c r="B70" s="809"/>
    </row>
    <row r="71" spans="2:2">
      <c r="B71" s="809"/>
    </row>
    <row r="72" spans="2:2">
      <c r="B72" s="809"/>
    </row>
    <row r="73" spans="2:2">
      <c r="B73" s="809"/>
    </row>
    <row r="74" spans="2:2">
      <c r="B74" s="809"/>
    </row>
    <row r="75" spans="2:2">
      <c r="B75" s="809"/>
    </row>
    <row r="76" spans="2:2">
      <c r="B76" s="809"/>
    </row>
    <row r="77" spans="2:2">
      <c r="B77" s="809"/>
    </row>
    <row r="78" spans="2:2">
      <c r="B78" s="809"/>
    </row>
    <row r="79" spans="2:2">
      <c r="B79" s="809"/>
    </row>
    <row r="80" spans="2:2">
      <c r="B80" s="809"/>
    </row>
    <row r="81" spans="2:2">
      <c r="B81" s="809"/>
    </row>
    <row r="82" spans="2:2">
      <c r="B82" s="809"/>
    </row>
    <row r="83" spans="2:2">
      <c r="B83" s="809"/>
    </row>
    <row r="84" spans="2:2">
      <c r="B84" s="809"/>
    </row>
    <row r="85" spans="2:2">
      <c r="B85" s="809"/>
    </row>
    <row r="86" spans="2:2">
      <c r="B86" s="809"/>
    </row>
    <row r="87" spans="2:2">
      <c r="B87" s="809"/>
    </row>
    <row r="88" spans="2:2">
      <c r="B88" s="809"/>
    </row>
    <row r="89" spans="2:2">
      <c r="B89" s="809"/>
    </row>
    <row r="90" spans="2:2">
      <c r="B90" s="809"/>
    </row>
    <row r="91" spans="2:2">
      <c r="B91" s="809"/>
    </row>
    <row r="92" spans="2:2">
      <c r="B92" s="809"/>
    </row>
    <row r="93" spans="2:2">
      <c r="B93" s="809"/>
    </row>
    <row r="94" spans="2:2">
      <c r="B94" s="809"/>
    </row>
    <row r="95" spans="2:2">
      <c r="B95" s="809"/>
    </row>
    <row r="96" spans="2:2">
      <c r="B96" s="809"/>
    </row>
    <row r="97" spans="2:2">
      <c r="B97" s="809"/>
    </row>
    <row r="98" spans="2:2">
      <c r="B98" s="809"/>
    </row>
    <row r="99" spans="2:2">
      <c r="B99" s="809"/>
    </row>
    <row r="100" spans="2:2">
      <c r="B100" s="809"/>
    </row>
    <row r="101" spans="2:2">
      <c r="B101" s="809"/>
    </row>
    <row r="102" spans="2:2">
      <c r="B102" s="809"/>
    </row>
    <row r="103" spans="2:2">
      <c r="B103" s="809"/>
    </row>
    <row r="104" spans="2:2">
      <c r="B104" s="809"/>
    </row>
    <row r="105" spans="2:2">
      <c r="B105" s="809"/>
    </row>
    <row r="106" spans="2:2">
      <c r="B106" s="809"/>
    </row>
    <row r="107" spans="2:2">
      <c r="B107" s="809"/>
    </row>
    <row r="108" spans="2:2">
      <c r="B108" s="809"/>
    </row>
    <row r="109" spans="2:2">
      <c r="B109" s="809"/>
    </row>
    <row r="110" spans="2:2">
      <c r="B110" s="809"/>
    </row>
    <row r="111" spans="2:2">
      <c r="B111" s="809"/>
    </row>
    <row r="112" spans="2:2">
      <c r="B112" s="809"/>
    </row>
    <row r="113" spans="2:2">
      <c r="B113" s="809"/>
    </row>
    <row r="114" spans="2:2">
      <c r="B114" s="809"/>
    </row>
    <row r="115" spans="2:2">
      <c r="B115" s="809"/>
    </row>
    <row r="116" spans="2:2">
      <c r="B116" s="809"/>
    </row>
    <row r="117" spans="2:2">
      <c r="B117" s="809"/>
    </row>
    <row r="118" spans="2:2">
      <c r="B118" s="809"/>
    </row>
    <row r="119" spans="2:2">
      <c r="B119" s="809"/>
    </row>
    <row r="120" spans="2:2">
      <c r="B120" s="809"/>
    </row>
    <row r="121" spans="2:2">
      <c r="B121" s="809"/>
    </row>
    <row r="122" spans="2:2">
      <c r="B122" s="809"/>
    </row>
    <row r="123" spans="2:2">
      <c r="B123" s="809"/>
    </row>
    <row r="124" spans="2:2">
      <c r="B124" s="809"/>
    </row>
    <row r="125" spans="2:2">
      <c r="B125" s="809"/>
    </row>
    <row r="126" spans="2:2">
      <c r="B126" s="809"/>
    </row>
    <row r="127" spans="2:2">
      <c r="B127" s="809"/>
    </row>
    <row r="128" spans="2:2">
      <c r="B128" s="809"/>
    </row>
    <row r="129" spans="2:2">
      <c r="B129" s="809"/>
    </row>
    <row r="130" spans="2:2">
      <c r="B130" s="809"/>
    </row>
    <row r="131" spans="2:2">
      <c r="B131" s="809"/>
    </row>
    <row r="132" spans="2:2">
      <c r="B132" s="809"/>
    </row>
    <row r="133" spans="2:2">
      <c r="B133" s="809"/>
    </row>
    <row r="134" spans="2:2">
      <c r="B134" s="809"/>
    </row>
    <row r="135" spans="2:2">
      <c r="B135" s="809"/>
    </row>
    <row r="136" spans="2:2">
      <c r="B136" s="809"/>
    </row>
    <row r="137" spans="2:2">
      <c r="B137" s="809"/>
    </row>
    <row r="138" spans="2:2">
      <c r="B138" s="809"/>
    </row>
    <row r="139" spans="2:2">
      <c r="B139" s="809"/>
    </row>
    <row r="140" spans="2:2">
      <c r="B140" s="809"/>
    </row>
    <row r="141" spans="2:2">
      <c r="B141" s="809"/>
    </row>
    <row r="142" spans="2:2">
      <c r="B142" s="809"/>
    </row>
    <row r="143" spans="2:2">
      <c r="B143" s="809"/>
    </row>
    <row r="144" spans="2:2">
      <c r="B144" s="809"/>
    </row>
    <row r="145" spans="2:2">
      <c r="B145" s="809"/>
    </row>
    <row r="146" spans="2:2">
      <c r="B146" s="809"/>
    </row>
    <row r="147" spans="2:2">
      <c r="B147" s="809"/>
    </row>
    <row r="148" spans="2:2">
      <c r="B148" s="809"/>
    </row>
    <row r="149" spans="2:2">
      <c r="B149" s="809"/>
    </row>
    <row r="150" spans="2:2">
      <c r="B150" s="809"/>
    </row>
    <row r="151" spans="2:2">
      <c r="B151" s="809"/>
    </row>
    <row r="152" spans="2:2">
      <c r="B152" s="809"/>
    </row>
    <row r="153" spans="2:2">
      <c r="B153" s="809"/>
    </row>
    <row r="154" spans="2:2">
      <c r="B154" s="809"/>
    </row>
    <row r="155" spans="2:2">
      <c r="B155" s="809"/>
    </row>
    <row r="156" spans="2:2">
      <c r="B156" s="809"/>
    </row>
    <row r="157" spans="2:2">
      <c r="B157" s="809"/>
    </row>
    <row r="158" spans="2:2">
      <c r="B158" s="809"/>
    </row>
    <row r="159" spans="2:2">
      <c r="B159" s="809"/>
    </row>
    <row r="160" spans="2:2">
      <c r="B160" s="809"/>
    </row>
    <row r="161" spans="2:2">
      <c r="B161" s="809"/>
    </row>
    <row r="162" spans="2:2">
      <c r="B162" s="809"/>
    </row>
    <row r="163" spans="2:2">
      <c r="B163" s="809"/>
    </row>
    <row r="164" spans="2:2">
      <c r="B164" s="809"/>
    </row>
    <row r="165" spans="2:2">
      <c r="B165" s="809"/>
    </row>
    <row r="166" spans="2:2">
      <c r="B166" s="809"/>
    </row>
    <row r="167" spans="2:2">
      <c r="B167" s="809"/>
    </row>
    <row r="168" spans="2:2">
      <c r="B168" s="809"/>
    </row>
    <row r="169" spans="2:2">
      <c r="B169" s="809"/>
    </row>
    <row r="170" spans="2:2">
      <c r="B170" s="809"/>
    </row>
    <row r="171" spans="2:2">
      <c r="B171" s="809"/>
    </row>
    <row r="172" spans="2:2">
      <c r="B172" s="809"/>
    </row>
    <row r="173" spans="2:2">
      <c r="B173" s="809"/>
    </row>
    <row r="174" spans="2:2">
      <c r="B174" s="809"/>
    </row>
    <row r="175" spans="2:2">
      <c r="B175" s="809"/>
    </row>
    <row r="176" spans="2:2">
      <c r="B176" s="809"/>
    </row>
    <row r="177" spans="2:2">
      <c r="B177" s="809"/>
    </row>
    <row r="178" spans="2:2">
      <c r="B178" s="809"/>
    </row>
    <row r="179" spans="2:2">
      <c r="B179" s="809"/>
    </row>
    <row r="180" spans="2:2">
      <c r="B180" s="809"/>
    </row>
    <row r="181" spans="2:2">
      <c r="B181" s="809"/>
    </row>
    <row r="182" spans="2:2">
      <c r="B182" s="809"/>
    </row>
    <row r="183" spans="2:2">
      <c r="B183" s="809"/>
    </row>
    <row r="184" spans="2:2">
      <c r="B184" s="809"/>
    </row>
    <row r="185" spans="2:2">
      <c r="B185" s="809"/>
    </row>
    <row r="186" spans="2:2">
      <c r="B186" s="809"/>
    </row>
    <row r="187" spans="2:2">
      <c r="B187" s="809"/>
    </row>
    <row r="188" spans="2:2">
      <c r="B188" s="809"/>
    </row>
    <row r="189" spans="2:2">
      <c r="B189" s="809"/>
    </row>
    <row r="190" spans="2:2">
      <c r="B190" s="809"/>
    </row>
    <row r="191" spans="2:2">
      <c r="B191" s="809"/>
    </row>
    <row r="192" spans="2:2">
      <c r="B192" s="809"/>
    </row>
    <row r="193" spans="2:2">
      <c r="B193" s="809"/>
    </row>
    <row r="194" spans="2:2">
      <c r="B194" s="809"/>
    </row>
    <row r="195" spans="2:2">
      <c r="B195" s="809"/>
    </row>
    <row r="196" spans="2:2">
      <c r="B196" s="809"/>
    </row>
    <row r="197" spans="2:2">
      <c r="B197" s="809"/>
    </row>
    <row r="198" spans="2:2">
      <c r="B198" s="809"/>
    </row>
    <row r="199" spans="2:2">
      <c r="B199" s="809"/>
    </row>
    <row r="200" spans="2:2">
      <c r="B200" s="809"/>
    </row>
    <row r="201" spans="2:2">
      <c r="B201" s="809"/>
    </row>
    <row r="202" spans="2:2">
      <c r="B202" s="809"/>
    </row>
    <row r="203" spans="2:2">
      <c r="B203" s="809"/>
    </row>
    <row r="204" spans="2:2">
      <c r="B204" s="809"/>
    </row>
    <row r="205" spans="2:2">
      <c r="B205" s="809"/>
    </row>
    <row r="206" spans="2:2">
      <c r="B206" s="809"/>
    </row>
    <row r="207" spans="2:2">
      <c r="B207" s="809"/>
    </row>
    <row r="208" spans="2:2">
      <c r="B208" s="809"/>
    </row>
    <row r="209" spans="2:2">
      <c r="B209" s="809"/>
    </row>
    <row r="210" spans="2:2">
      <c r="B210" s="809"/>
    </row>
    <row r="211" spans="2:2">
      <c r="B211" s="809"/>
    </row>
    <row r="212" spans="2:2">
      <c r="B212" s="809"/>
    </row>
    <row r="213" spans="2:2">
      <c r="B213" s="809"/>
    </row>
    <row r="214" spans="2:2">
      <c r="B214" s="809"/>
    </row>
    <row r="215" spans="2:2">
      <c r="B215" s="809"/>
    </row>
    <row r="216" spans="2:2">
      <c r="B216" s="809"/>
    </row>
    <row r="217" spans="2:2">
      <c r="B217" s="809"/>
    </row>
    <row r="218" spans="2:2">
      <c r="B218" s="809"/>
    </row>
    <row r="219" spans="2:2">
      <c r="B219" s="809"/>
    </row>
    <row r="220" spans="2:2">
      <c r="B220" s="809"/>
    </row>
    <row r="221" spans="2:2">
      <c r="B221" s="809"/>
    </row>
    <row r="222" spans="2:2">
      <c r="B222" s="809"/>
    </row>
    <row r="223" spans="2:2">
      <c r="B223" s="809"/>
    </row>
    <row r="224" spans="2:2">
      <c r="B224" s="809"/>
    </row>
    <row r="225" spans="2:2">
      <c r="B225" s="809"/>
    </row>
    <row r="226" spans="2:2">
      <c r="B226" s="809"/>
    </row>
    <row r="227" spans="2:2">
      <c r="B227" s="809"/>
    </row>
    <row r="228" spans="2:2">
      <c r="B228" s="809"/>
    </row>
    <row r="229" spans="2:2">
      <c r="B229" s="809"/>
    </row>
    <row r="230" spans="2:2">
      <c r="B230" s="809"/>
    </row>
    <row r="231" spans="2:2">
      <c r="B231" s="809"/>
    </row>
    <row r="232" spans="2:2">
      <c r="B232" s="809"/>
    </row>
    <row r="233" spans="2:2">
      <c r="B233" s="809"/>
    </row>
    <row r="234" spans="2:2">
      <c r="B234" s="809"/>
    </row>
    <row r="235" spans="2:2">
      <c r="B235" s="809"/>
    </row>
    <row r="236" spans="2:2">
      <c r="B236" s="809"/>
    </row>
    <row r="237" spans="2:2">
      <c r="B237" s="809"/>
    </row>
    <row r="238" spans="2:2">
      <c r="B238" s="809"/>
    </row>
    <row r="239" spans="2:2">
      <c r="B239" s="809"/>
    </row>
    <row r="240" spans="2:2">
      <c r="B240" s="809"/>
    </row>
    <row r="241" spans="2:2">
      <c r="B241" s="809"/>
    </row>
    <row r="242" spans="2:2">
      <c r="B242" s="809"/>
    </row>
    <row r="243" spans="2:2">
      <c r="B243" s="809"/>
    </row>
    <row r="244" spans="2:2">
      <c r="B244" s="809"/>
    </row>
    <row r="245" spans="2:2">
      <c r="B245" s="809"/>
    </row>
    <row r="246" spans="2:2">
      <c r="B246" s="809"/>
    </row>
    <row r="247" spans="2:2">
      <c r="B247" s="809"/>
    </row>
    <row r="248" spans="2:2">
      <c r="B248" s="809"/>
    </row>
    <row r="249" spans="2:2">
      <c r="B249" s="809"/>
    </row>
    <row r="250" spans="2:2">
      <c r="B250" s="809"/>
    </row>
    <row r="251" spans="2:2">
      <c r="B251" s="809"/>
    </row>
    <row r="252" spans="2:2">
      <c r="B252" s="809"/>
    </row>
    <row r="253" spans="2:2">
      <c r="B253" s="809"/>
    </row>
    <row r="254" spans="2:2">
      <c r="B254" s="809"/>
    </row>
    <row r="255" spans="2:2">
      <c r="B255" s="809"/>
    </row>
    <row r="256" spans="2:2">
      <c r="B256" s="809"/>
    </row>
    <row r="257" spans="2:2">
      <c r="B257" s="809"/>
    </row>
    <row r="258" spans="2:2">
      <c r="B258" s="809"/>
    </row>
    <row r="259" spans="2:2">
      <c r="B259" s="809"/>
    </row>
    <row r="260" spans="2:2">
      <c r="B260" s="809"/>
    </row>
    <row r="261" spans="2:2">
      <c r="B261" s="809"/>
    </row>
    <row r="262" spans="2:2">
      <c r="B262" s="809"/>
    </row>
    <row r="263" spans="2:2">
      <c r="B263" s="809"/>
    </row>
    <row r="264" spans="2:2">
      <c r="B264" s="809"/>
    </row>
    <row r="265" spans="2:2">
      <c r="B265" s="809"/>
    </row>
    <row r="266" spans="2:2">
      <c r="B266" s="809"/>
    </row>
    <row r="267" spans="2:2">
      <c r="B267" s="809"/>
    </row>
    <row r="268" spans="2:2">
      <c r="B268" s="809"/>
    </row>
    <row r="269" spans="2:2">
      <c r="B269" s="809"/>
    </row>
    <row r="270" spans="2:2">
      <c r="B270" s="809"/>
    </row>
    <row r="271" spans="2:2">
      <c r="B271" s="809"/>
    </row>
    <row r="272" spans="2:2">
      <c r="B272" s="809"/>
    </row>
    <row r="273" spans="2:2">
      <c r="B273" s="809"/>
    </row>
    <row r="274" spans="2:2">
      <c r="B274" s="809"/>
    </row>
    <row r="275" spans="2:2">
      <c r="B275" s="809"/>
    </row>
    <row r="276" spans="2:2">
      <c r="B276" s="809"/>
    </row>
    <row r="277" spans="2:2">
      <c r="B277" s="809"/>
    </row>
    <row r="278" spans="2:2">
      <c r="B278" s="809"/>
    </row>
    <row r="279" spans="2:2">
      <c r="B279" s="809"/>
    </row>
    <row r="280" spans="2:2">
      <c r="B280" s="809"/>
    </row>
    <row r="281" spans="2:2">
      <c r="B281" s="809"/>
    </row>
    <row r="282" spans="2:2">
      <c r="B282" s="809"/>
    </row>
    <row r="283" spans="2:2">
      <c r="B283" s="809"/>
    </row>
    <row r="284" spans="2:2">
      <c r="B284" s="809"/>
    </row>
    <row r="285" spans="2:2">
      <c r="B285" s="809"/>
    </row>
    <row r="286" spans="2:2">
      <c r="B286" s="809"/>
    </row>
    <row r="287" spans="2:2">
      <c r="B287" s="809"/>
    </row>
    <row r="288" spans="2:2">
      <c r="B288" s="809"/>
    </row>
    <row r="289" spans="2:2">
      <c r="B289" s="809"/>
    </row>
    <row r="290" spans="2:2">
      <c r="B290" s="809"/>
    </row>
    <row r="291" spans="2:2">
      <c r="B291" s="809"/>
    </row>
    <row r="292" spans="2:2">
      <c r="B292" s="809"/>
    </row>
    <row r="293" spans="2:2">
      <c r="B293" s="809"/>
    </row>
    <row r="294" spans="2:2">
      <c r="B294" s="809"/>
    </row>
    <row r="295" spans="2:2">
      <c r="B295" s="809"/>
    </row>
    <row r="296" spans="2:2">
      <c r="B296" s="809"/>
    </row>
    <row r="297" spans="2:2">
      <c r="B297" s="809"/>
    </row>
    <row r="298" spans="2:2">
      <c r="B298" s="809"/>
    </row>
    <row r="299" spans="2:2">
      <c r="B299" s="809"/>
    </row>
    <row r="300" spans="2:2">
      <c r="B300" s="809"/>
    </row>
    <row r="301" spans="2:2">
      <c r="B301" s="809"/>
    </row>
    <row r="302" spans="2:2">
      <c r="B302" s="809"/>
    </row>
    <row r="303" spans="2:2">
      <c r="B303" s="809"/>
    </row>
    <row r="304" spans="2:2">
      <c r="B304" s="809"/>
    </row>
    <row r="305" spans="2:2">
      <c r="B305" s="809"/>
    </row>
    <row r="306" spans="2:2">
      <c r="B306" s="809"/>
    </row>
    <row r="307" spans="2:2">
      <c r="B307" s="809"/>
    </row>
    <row r="308" spans="2:2">
      <c r="B308" s="809"/>
    </row>
    <row r="309" spans="2:2">
      <c r="B309" s="809"/>
    </row>
    <row r="310" spans="2:2">
      <c r="B310" s="809"/>
    </row>
    <row r="311" spans="2:2">
      <c r="B311" s="809"/>
    </row>
    <row r="312" spans="2:2">
      <c r="B312" s="809"/>
    </row>
    <row r="313" spans="2:2">
      <c r="B313" s="809"/>
    </row>
    <row r="314" spans="2:2">
      <c r="B314" s="809"/>
    </row>
    <row r="315" spans="2:2">
      <c r="B315" s="809"/>
    </row>
    <row r="316" spans="2:2">
      <c r="B316" s="809"/>
    </row>
    <row r="317" spans="2:2">
      <c r="B317" s="809"/>
    </row>
    <row r="318" spans="2:2">
      <c r="B318" s="809"/>
    </row>
    <row r="319" spans="2:2">
      <c r="B319" s="809"/>
    </row>
    <row r="320" spans="2:2">
      <c r="B320" s="809"/>
    </row>
    <row r="321" spans="2:2">
      <c r="B321" s="809"/>
    </row>
    <row r="322" spans="2:2">
      <c r="B322" s="809"/>
    </row>
    <row r="323" spans="2:2">
      <c r="B323" s="809"/>
    </row>
    <row r="324" spans="2:2">
      <c r="B324" s="809"/>
    </row>
    <row r="325" spans="2:2">
      <c r="B325" s="809"/>
    </row>
    <row r="326" spans="2:2">
      <c r="B326" s="809"/>
    </row>
    <row r="327" spans="2:2">
      <c r="B327" s="809"/>
    </row>
    <row r="328" spans="2:2">
      <c r="B328" s="809"/>
    </row>
    <row r="329" spans="2:2">
      <c r="B329" s="809"/>
    </row>
    <row r="330" spans="2:2">
      <c r="B330" s="809"/>
    </row>
    <row r="331" spans="2:2">
      <c r="B331" s="809"/>
    </row>
    <row r="332" spans="2:2">
      <c r="B332" s="809"/>
    </row>
    <row r="333" spans="2:2">
      <c r="B333" s="809"/>
    </row>
    <row r="334" spans="2:2">
      <c r="B334" s="809"/>
    </row>
    <row r="335" spans="2:2">
      <c r="B335" s="809"/>
    </row>
    <row r="336" spans="2:2">
      <c r="B336" s="809"/>
    </row>
    <row r="337" spans="2:2">
      <c r="B337" s="809"/>
    </row>
    <row r="338" spans="2:2">
      <c r="B338" s="809"/>
    </row>
    <row r="339" spans="2:2">
      <c r="B339" s="809"/>
    </row>
    <row r="340" spans="2:2">
      <c r="B340" s="809"/>
    </row>
    <row r="341" spans="2:2">
      <c r="B341" s="809"/>
    </row>
    <row r="342" spans="2:2">
      <c r="B342" s="809"/>
    </row>
    <row r="343" spans="2:2">
      <c r="B343" s="809"/>
    </row>
    <row r="344" spans="2:2">
      <c r="B344" s="809"/>
    </row>
    <row r="345" spans="2:2">
      <c r="B345" s="809"/>
    </row>
    <row r="346" spans="2:2">
      <c r="B346" s="809"/>
    </row>
    <row r="347" spans="2:2">
      <c r="B347" s="809"/>
    </row>
    <row r="348" spans="2:2">
      <c r="B348" s="809"/>
    </row>
    <row r="349" spans="2:2">
      <c r="B349" s="809"/>
    </row>
    <row r="350" spans="2:2">
      <c r="B350" s="809"/>
    </row>
    <row r="351" spans="2:2">
      <c r="B351" s="809"/>
    </row>
    <row r="352" spans="2:2">
      <c r="B352" s="809"/>
    </row>
    <row r="353" spans="2:2">
      <c r="B353" s="809"/>
    </row>
    <row r="354" spans="2:2">
      <c r="B354" s="809"/>
    </row>
    <row r="355" spans="2:2">
      <c r="B355" s="809"/>
    </row>
    <row r="356" spans="2:2">
      <c r="B356" s="809"/>
    </row>
    <row r="357" spans="2:2">
      <c r="B357" s="809"/>
    </row>
    <row r="358" spans="2:2">
      <c r="B358" s="809"/>
    </row>
    <row r="359" spans="2:2">
      <c r="B359" s="809"/>
    </row>
    <row r="360" spans="2:2">
      <c r="B360" s="809"/>
    </row>
    <row r="361" spans="2:2">
      <c r="B361" s="809"/>
    </row>
    <row r="362" spans="2:2">
      <c r="B362" s="809"/>
    </row>
    <row r="363" spans="2:2">
      <c r="B363" s="809"/>
    </row>
    <row r="364" spans="2:2">
      <c r="B364" s="809"/>
    </row>
    <row r="365" spans="2:2">
      <c r="B365" s="809"/>
    </row>
    <row r="366" spans="2:2">
      <c r="B366" s="809"/>
    </row>
    <row r="367" spans="2:2">
      <c r="B367" s="809"/>
    </row>
    <row r="368" spans="2:2">
      <c r="B368" s="809"/>
    </row>
    <row r="369" spans="2:2">
      <c r="B369" s="809"/>
    </row>
    <row r="370" spans="2:2">
      <c r="B370" s="809"/>
    </row>
    <row r="371" spans="2:2">
      <c r="B371" s="809"/>
    </row>
    <row r="372" spans="2:2">
      <c r="B372" s="809"/>
    </row>
    <row r="373" spans="2:2">
      <c r="B373" s="809"/>
    </row>
    <row r="374" spans="2:2">
      <c r="B374" s="809"/>
    </row>
    <row r="375" spans="2:2">
      <c r="B375" s="809"/>
    </row>
    <row r="376" spans="2:2">
      <c r="B376" s="809"/>
    </row>
    <row r="377" spans="2:2">
      <c r="B377" s="809"/>
    </row>
    <row r="378" spans="2:2">
      <c r="B378" s="809"/>
    </row>
    <row r="379" spans="2:2">
      <c r="B379" s="809"/>
    </row>
    <row r="380" spans="2:2">
      <c r="B380" s="809"/>
    </row>
    <row r="381" spans="2:2">
      <c r="B381" s="809"/>
    </row>
    <row r="382" spans="2:2">
      <c r="B382" s="809"/>
    </row>
    <row r="383" spans="2:2">
      <c r="B383" s="809"/>
    </row>
    <row r="384" spans="2:2">
      <c r="B384" s="809"/>
    </row>
    <row r="385" spans="2:2">
      <c r="B385" s="809"/>
    </row>
    <row r="386" spans="2:2">
      <c r="B386" s="809"/>
    </row>
    <row r="387" spans="2:2">
      <c r="B387" s="809"/>
    </row>
    <row r="388" spans="2:2">
      <c r="B388" s="809"/>
    </row>
    <row r="389" spans="2:2">
      <c r="B389" s="809"/>
    </row>
    <row r="390" spans="2:2">
      <c r="B390" s="809"/>
    </row>
    <row r="391" spans="2:2">
      <c r="B391" s="809"/>
    </row>
    <row r="392" spans="2:2">
      <c r="B392" s="809"/>
    </row>
    <row r="393" spans="2:2">
      <c r="B393" s="809"/>
    </row>
    <row r="394" spans="2:2">
      <c r="B394" s="809"/>
    </row>
    <row r="395" spans="2:2">
      <c r="B395" s="809"/>
    </row>
    <row r="396" spans="2:2">
      <c r="B396" s="809"/>
    </row>
    <row r="397" spans="2:2">
      <c r="B397" s="809"/>
    </row>
    <row r="398" spans="2:2">
      <c r="B398" s="809"/>
    </row>
    <row r="399" spans="2:2">
      <c r="B399" s="809"/>
    </row>
    <row r="400" spans="2:2">
      <c r="B400" s="809"/>
    </row>
    <row r="401" spans="2:2">
      <c r="B401" s="809"/>
    </row>
    <row r="402" spans="2:2">
      <c r="B402" s="809"/>
    </row>
    <row r="403" spans="2:2">
      <c r="B403" s="809"/>
    </row>
    <row r="404" spans="2:2">
      <c r="B404" s="809"/>
    </row>
    <row r="405" spans="2:2">
      <c r="B405" s="809"/>
    </row>
    <row r="406" spans="2:2">
      <c r="B406" s="809"/>
    </row>
    <row r="407" spans="2:2">
      <c r="B407" s="809"/>
    </row>
    <row r="408" spans="2:2">
      <c r="B408" s="809"/>
    </row>
    <row r="409" spans="2:2">
      <c r="B409" s="809"/>
    </row>
    <row r="410" spans="2:2">
      <c r="B410" s="809"/>
    </row>
    <row r="411" spans="2:2">
      <c r="B411" s="809"/>
    </row>
    <row r="412" spans="2:2">
      <c r="B412" s="809"/>
    </row>
    <row r="413" spans="2:2">
      <c r="B413" s="809"/>
    </row>
    <row r="414" spans="2:2">
      <c r="B414" s="809"/>
    </row>
    <row r="415" spans="2:2">
      <c r="B415" s="809"/>
    </row>
    <row r="416" spans="2:2">
      <c r="B416" s="809"/>
    </row>
    <row r="417" spans="2:2">
      <c r="B417" s="809"/>
    </row>
    <row r="418" spans="2:2">
      <c r="B418" s="809"/>
    </row>
    <row r="419" spans="2:2">
      <c r="B419" s="809"/>
    </row>
    <row r="420" spans="2:2">
      <c r="B420" s="809"/>
    </row>
    <row r="421" spans="2:2">
      <c r="B421" s="809"/>
    </row>
    <row r="422" spans="2:2">
      <c r="B422" s="809"/>
    </row>
    <row r="423" spans="2:2">
      <c r="B423" s="809"/>
    </row>
    <row r="424" spans="2:2">
      <c r="B424" s="809"/>
    </row>
    <row r="425" spans="2:2">
      <c r="B425" s="809"/>
    </row>
    <row r="426" spans="2:2">
      <c r="B426" s="809"/>
    </row>
    <row r="427" spans="2:2">
      <c r="B427" s="809"/>
    </row>
    <row r="428" spans="2:2">
      <c r="B428" s="809"/>
    </row>
    <row r="429" spans="2:2">
      <c r="B429" s="809"/>
    </row>
    <row r="430" spans="2:2">
      <c r="B430" s="809"/>
    </row>
    <row r="431" spans="2:2">
      <c r="B431" s="809"/>
    </row>
    <row r="432" spans="2:2">
      <c r="B432" s="809"/>
    </row>
    <row r="433" spans="2:2">
      <c r="B433" s="809"/>
    </row>
    <row r="434" spans="2:2">
      <c r="B434" s="809"/>
    </row>
    <row r="435" spans="2:2">
      <c r="B435" s="809"/>
    </row>
    <row r="436" spans="2:2">
      <c r="B436" s="809"/>
    </row>
    <row r="437" spans="2:2">
      <c r="B437" s="809"/>
    </row>
    <row r="438" spans="2:2">
      <c r="B438" s="809"/>
    </row>
    <row r="439" spans="2:2">
      <c r="B439" s="809"/>
    </row>
    <row r="440" spans="2:2">
      <c r="B440" s="809"/>
    </row>
    <row r="441" spans="2:2">
      <c r="B441" s="809"/>
    </row>
    <row r="442" spans="2:2">
      <c r="B442" s="809"/>
    </row>
    <row r="443" spans="2:2">
      <c r="B443" s="809"/>
    </row>
    <row r="444" spans="2:2">
      <c r="B444" s="809"/>
    </row>
    <row r="445" spans="2:2">
      <c r="B445" s="809"/>
    </row>
    <row r="446" spans="2:2">
      <c r="B446" s="809"/>
    </row>
    <row r="447" spans="2:2">
      <c r="B447" s="809"/>
    </row>
    <row r="448" spans="2:2">
      <c r="B448" s="809"/>
    </row>
    <row r="449" spans="2:2">
      <c r="B449" s="809"/>
    </row>
    <row r="450" spans="2:2">
      <c r="B450" s="809"/>
    </row>
    <row r="451" spans="2:2">
      <c r="B451" s="809"/>
    </row>
    <row r="452" spans="2:2">
      <c r="B452" s="809"/>
    </row>
    <row r="453" spans="2:2">
      <c r="B453" s="809"/>
    </row>
    <row r="454" spans="2:2">
      <c r="B454" s="809"/>
    </row>
    <row r="455" spans="2:2">
      <c r="B455" s="809"/>
    </row>
    <row r="456" spans="2:2">
      <c r="B456" s="809"/>
    </row>
    <row r="457" spans="2:2">
      <c r="B457" s="809"/>
    </row>
    <row r="458" spans="2:2">
      <c r="B458" s="809"/>
    </row>
    <row r="459" spans="2:2">
      <c r="B459" s="809"/>
    </row>
    <row r="460" spans="2:2">
      <c r="B460" s="809"/>
    </row>
    <row r="461" spans="2:2">
      <c r="B461" s="809"/>
    </row>
    <row r="462" spans="2:2">
      <c r="B462" s="809"/>
    </row>
    <row r="463" spans="2:2">
      <c r="B463" s="809"/>
    </row>
    <row r="464" spans="2:2">
      <c r="B464" s="809"/>
    </row>
    <row r="465" spans="2:2">
      <c r="B465" s="809"/>
    </row>
    <row r="466" spans="2:2">
      <c r="B466" s="809"/>
    </row>
    <row r="467" spans="2:2">
      <c r="B467" s="809"/>
    </row>
    <row r="468" spans="2:2">
      <c r="B468" s="809"/>
    </row>
    <row r="469" spans="2:2">
      <c r="B469" s="809"/>
    </row>
    <row r="470" spans="2:2">
      <c r="B470" s="809"/>
    </row>
    <row r="471" spans="2:2">
      <c r="B471" s="809"/>
    </row>
    <row r="472" spans="2:2">
      <c r="B472" s="809"/>
    </row>
    <row r="473" spans="2:2">
      <c r="B473" s="809"/>
    </row>
    <row r="474" spans="2:2">
      <c r="B474" s="809"/>
    </row>
    <row r="475" spans="2:2">
      <c r="B475" s="809"/>
    </row>
    <row r="476" spans="2:2">
      <c r="B476" s="809"/>
    </row>
    <row r="477" spans="2:2">
      <c r="B477" s="809"/>
    </row>
    <row r="478" spans="2:2">
      <c r="B478" s="809"/>
    </row>
    <row r="479" spans="2:2">
      <c r="B479" s="809"/>
    </row>
    <row r="480" spans="2:2">
      <c r="B480" s="809"/>
    </row>
    <row r="481" spans="2:2">
      <c r="B481" s="809"/>
    </row>
    <row r="482" spans="2:2">
      <c r="B482" s="809"/>
    </row>
    <row r="483" spans="2:2">
      <c r="B483" s="809"/>
    </row>
    <row r="484" spans="2:2">
      <c r="B484" s="809"/>
    </row>
    <row r="485" spans="2:2">
      <c r="B485" s="809"/>
    </row>
    <row r="486" spans="2:2">
      <c r="B486" s="809"/>
    </row>
    <row r="487" spans="2:2">
      <c r="B487" s="809"/>
    </row>
    <row r="488" spans="2:2">
      <c r="B488" s="809"/>
    </row>
    <row r="489" spans="2:2">
      <c r="B489" s="809"/>
    </row>
    <row r="490" spans="2:2">
      <c r="B490" s="809"/>
    </row>
    <row r="491" spans="2:2">
      <c r="B491" s="809"/>
    </row>
    <row r="492" spans="2:2">
      <c r="B492" s="809"/>
    </row>
    <row r="493" spans="2:2">
      <c r="B493" s="809"/>
    </row>
    <row r="494" spans="2:2">
      <c r="B494" s="809"/>
    </row>
    <row r="495" spans="2:2">
      <c r="B495" s="809"/>
    </row>
    <row r="496" spans="2:2">
      <c r="B496" s="809"/>
    </row>
    <row r="497" spans="2:2">
      <c r="B497" s="809"/>
    </row>
    <row r="498" spans="2:2">
      <c r="B498" s="809"/>
    </row>
    <row r="499" spans="2:2">
      <c r="B499" s="809"/>
    </row>
    <row r="500" spans="2:2">
      <c r="B500" s="809"/>
    </row>
    <row r="501" spans="2:2">
      <c r="B501" s="809"/>
    </row>
    <row r="502" spans="2:2">
      <c r="B502" s="809"/>
    </row>
    <row r="503" spans="2:2">
      <c r="B503" s="809"/>
    </row>
    <row r="504" spans="2:2">
      <c r="B504" s="809"/>
    </row>
    <row r="505" spans="2:2">
      <c r="B505" s="809"/>
    </row>
    <row r="506" spans="2:2">
      <c r="B506" s="809"/>
    </row>
    <row r="507" spans="2:2">
      <c r="B507" s="809"/>
    </row>
    <row r="508" spans="2:2">
      <c r="B508" s="809"/>
    </row>
    <row r="509" spans="2:2">
      <c r="B509" s="809"/>
    </row>
    <row r="510" spans="2:2">
      <c r="B510" s="809"/>
    </row>
    <row r="511" spans="2:2">
      <c r="B511" s="809"/>
    </row>
    <row r="512" spans="2:2">
      <c r="B512" s="809"/>
    </row>
    <row r="513" spans="2:2">
      <c r="B513" s="809"/>
    </row>
    <row r="514" spans="2:2">
      <c r="B514" s="809"/>
    </row>
    <row r="515" spans="2:2">
      <c r="B515" s="809"/>
    </row>
    <row r="516" spans="2:2">
      <c r="B516" s="809"/>
    </row>
    <row r="517" spans="2:2">
      <c r="B517" s="809"/>
    </row>
    <row r="518" spans="2:2">
      <c r="B518" s="809"/>
    </row>
    <row r="519" spans="2:2">
      <c r="B519" s="809"/>
    </row>
    <row r="520" spans="2:2">
      <c r="B520" s="809"/>
    </row>
    <row r="521" spans="2:2">
      <c r="B521" s="809"/>
    </row>
    <row r="522" spans="2:2">
      <c r="B522" s="809"/>
    </row>
    <row r="523" spans="2:2">
      <c r="B523" s="809"/>
    </row>
    <row r="524" spans="2:2">
      <c r="B524" s="809"/>
    </row>
    <row r="525" spans="2:2">
      <c r="B525" s="809"/>
    </row>
    <row r="526" spans="2:2">
      <c r="B526" s="809"/>
    </row>
    <row r="527" spans="2:2">
      <c r="B527" s="809"/>
    </row>
    <row r="528" spans="2:2">
      <c r="B528" s="809"/>
    </row>
    <row r="529" spans="2:2">
      <c r="B529" s="809"/>
    </row>
    <row r="530" spans="2:2">
      <c r="B530" s="809"/>
    </row>
    <row r="531" spans="2:2">
      <c r="B531" s="809"/>
    </row>
    <row r="532" spans="2:2">
      <c r="B532" s="809"/>
    </row>
    <row r="533" spans="2:2">
      <c r="B533" s="809"/>
    </row>
    <row r="534" spans="2:2">
      <c r="B534" s="809"/>
    </row>
    <row r="535" spans="2:2">
      <c r="B535" s="809"/>
    </row>
    <row r="536" spans="2:2">
      <c r="B536" s="809"/>
    </row>
    <row r="537" spans="2:2">
      <c r="B537" s="809"/>
    </row>
    <row r="538" spans="2:2">
      <c r="B538" s="809"/>
    </row>
    <row r="539" spans="2:2">
      <c r="B539" s="809"/>
    </row>
    <row r="540" spans="2:2">
      <c r="B540" s="809"/>
    </row>
    <row r="541" spans="2:2">
      <c r="B541" s="809"/>
    </row>
    <row r="542" spans="2:2">
      <c r="B542" s="809"/>
    </row>
    <row r="543" spans="2:2">
      <c r="B543" s="809"/>
    </row>
    <row r="544" spans="2:2">
      <c r="B544" s="809"/>
    </row>
    <row r="545" spans="2:2">
      <c r="B545" s="809"/>
    </row>
    <row r="546" spans="2:2">
      <c r="B546" s="809"/>
    </row>
    <row r="547" spans="2:2">
      <c r="B547" s="809"/>
    </row>
    <row r="548" spans="2:2">
      <c r="B548" s="809"/>
    </row>
    <row r="549" spans="2:2">
      <c r="B549" s="809"/>
    </row>
    <row r="550" spans="2:2">
      <c r="B550" s="809"/>
    </row>
    <row r="551" spans="2:2">
      <c r="B551" s="809"/>
    </row>
    <row r="552" spans="2:2">
      <c r="B552" s="809"/>
    </row>
    <row r="553" spans="2:2">
      <c r="B553" s="809"/>
    </row>
    <row r="554" spans="2:2">
      <c r="B554" s="809"/>
    </row>
    <row r="555" spans="2:2">
      <c r="B555" s="809"/>
    </row>
    <row r="556" spans="2:2">
      <c r="B556" s="809"/>
    </row>
    <row r="557" spans="2:2">
      <c r="B557" s="809"/>
    </row>
    <row r="558" spans="2:2">
      <c r="B558" s="809"/>
    </row>
    <row r="559" spans="2:2">
      <c r="B559" s="809"/>
    </row>
    <row r="560" spans="2:2">
      <c r="B560" s="809"/>
    </row>
    <row r="561" spans="2:2">
      <c r="B561" s="809"/>
    </row>
    <row r="562" spans="2:2">
      <c r="B562" s="809"/>
    </row>
    <row r="563" spans="2:2">
      <c r="B563" s="809"/>
    </row>
    <row r="564" spans="2:2">
      <c r="B564" s="809"/>
    </row>
    <row r="565" spans="2:2">
      <c r="B565" s="809"/>
    </row>
    <row r="566" spans="2:2">
      <c r="B566" s="809"/>
    </row>
    <row r="567" spans="2:2">
      <c r="B567" s="809"/>
    </row>
    <row r="568" spans="2:2">
      <c r="B568" s="809"/>
    </row>
    <row r="569" spans="2:2">
      <c r="B569" s="809"/>
    </row>
    <row r="570" spans="2:2">
      <c r="B570" s="809"/>
    </row>
    <row r="571" spans="2:2">
      <c r="B571" s="809"/>
    </row>
    <row r="572" spans="2:2">
      <c r="B572" s="809"/>
    </row>
    <row r="573" spans="2:2">
      <c r="B573" s="809"/>
    </row>
    <row r="574" spans="2:2">
      <c r="B574" s="809"/>
    </row>
    <row r="575" spans="2:2">
      <c r="B575" s="809"/>
    </row>
    <row r="576" spans="2:2">
      <c r="B576" s="809"/>
    </row>
    <row r="577" spans="2:2">
      <c r="B577" s="809"/>
    </row>
    <row r="578" spans="2:2">
      <c r="B578" s="809"/>
    </row>
    <row r="579" spans="2:2">
      <c r="B579" s="809"/>
    </row>
    <row r="580" spans="2:2">
      <c r="B580" s="809"/>
    </row>
    <row r="581" spans="2:2">
      <c r="B581" s="809"/>
    </row>
    <row r="582" spans="2:2">
      <c r="B582" s="809"/>
    </row>
    <row r="583" spans="2:2">
      <c r="B583" s="809"/>
    </row>
    <row r="584" spans="2:2">
      <c r="B584" s="809"/>
    </row>
    <row r="585" spans="2:2">
      <c r="B585" s="809"/>
    </row>
    <row r="586" spans="2:2">
      <c r="B586" s="809"/>
    </row>
    <row r="587" spans="2:2">
      <c r="B587" s="809"/>
    </row>
    <row r="588" spans="2:2">
      <c r="B588" s="809"/>
    </row>
    <row r="589" spans="2:2">
      <c r="B589" s="809"/>
    </row>
    <row r="590" spans="2:2">
      <c r="B590" s="809"/>
    </row>
    <row r="591" spans="2:2">
      <c r="B591" s="809"/>
    </row>
    <row r="592" spans="2:2">
      <c r="B592" s="809"/>
    </row>
    <row r="593" spans="2:2">
      <c r="B593" s="809"/>
    </row>
    <row r="594" spans="2:2">
      <c r="B594" s="809"/>
    </row>
    <row r="595" spans="2:2">
      <c r="B595" s="809"/>
    </row>
    <row r="596" spans="2:2">
      <c r="B596" s="809"/>
    </row>
    <row r="597" spans="2:2">
      <c r="B597" s="809"/>
    </row>
    <row r="598" spans="2:2">
      <c r="B598" s="809"/>
    </row>
    <row r="599" spans="2:2">
      <c r="B599" s="809"/>
    </row>
    <row r="600" spans="2:2">
      <c r="B600" s="809"/>
    </row>
    <row r="601" spans="2:2">
      <c r="B601" s="809"/>
    </row>
    <row r="602" spans="2:2">
      <c r="B602" s="809"/>
    </row>
    <row r="603" spans="2:2">
      <c r="B603" s="809"/>
    </row>
    <row r="604" spans="2:2">
      <c r="B604" s="809"/>
    </row>
    <row r="605" spans="2:2">
      <c r="B605" s="809"/>
    </row>
    <row r="606" spans="2:2">
      <c r="B606" s="809"/>
    </row>
    <row r="607" spans="2:2">
      <c r="B607" s="809"/>
    </row>
    <row r="608" spans="2:2">
      <c r="B608" s="809"/>
    </row>
    <row r="609" spans="2:2">
      <c r="B609" s="809"/>
    </row>
    <row r="610" spans="2:2">
      <c r="B610" s="809"/>
    </row>
    <row r="611" spans="2:2">
      <c r="B611" s="809"/>
    </row>
    <row r="612" spans="2:2">
      <c r="B612" s="809"/>
    </row>
    <row r="613" spans="2:2">
      <c r="B613" s="809"/>
    </row>
    <row r="614" spans="2:2">
      <c r="B614" s="809"/>
    </row>
    <row r="615" spans="2:2">
      <c r="B615" s="809"/>
    </row>
    <row r="616" spans="2:2">
      <c r="B616" s="809"/>
    </row>
    <row r="617" spans="2:2">
      <c r="B617" s="809"/>
    </row>
    <row r="618" spans="2:2">
      <c r="B618" s="809"/>
    </row>
    <row r="619" spans="2:2">
      <c r="B619" s="809"/>
    </row>
    <row r="620" spans="2:2">
      <c r="B620" s="809"/>
    </row>
    <row r="621" spans="2:2">
      <c r="B621" s="809"/>
    </row>
    <row r="622" spans="2:2">
      <c r="B622" s="809"/>
    </row>
    <row r="623" spans="2:2">
      <c r="B623" s="809"/>
    </row>
    <row r="624" spans="2:2">
      <c r="B624" s="809"/>
    </row>
    <row r="625" spans="2:2">
      <c r="B625" s="809"/>
    </row>
    <row r="626" spans="2:2">
      <c r="B626" s="809"/>
    </row>
    <row r="627" spans="2:2">
      <c r="B627" s="809"/>
    </row>
    <row r="628" spans="2:2">
      <c r="B628" s="809"/>
    </row>
    <row r="629" spans="2:2">
      <c r="B629" s="809"/>
    </row>
    <row r="630" spans="2:2">
      <c r="B630" s="809"/>
    </row>
    <row r="631" spans="2:2">
      <c r="B631" s="809"/>
    </row>
    <row r="632" spans="2:2">
      <c r="B632" s="809"/>
    </row>
    <row r="633" spans="2:2">
      <c r="B633" s="809"/>
    </row>
    <row r="634" spans="2:2">
      <c r="B634" s="809"/>
    </row>
    <row r="635" spans="2:2">
      <c r="B635" s="809"/>
    </row>
    <row r="636" spans="2:2">
      <c r="B636" s="809"/>
    </row>
    <row r="637" spans="2:2">
      <c r="B637" s="809"/>
    </row>
    <row r="638" spans="2:2">
      <c r="B638" s="809"/>
    </row>
    <row r="639" spans="2:2">
      <c r="B639" s="809"/>
    </row>
    <row r="640" spans="2:2">
      <c r="B640" s="809"/>
    </row>
    <row r="641" spans="2:2">
      <c r="B641" s="809"/>
    </row>
    <row r="642" spans="2:2">
      <c r="B642" s="809"/>
    </row>
    <row r="643" spans="2:2">
      <c r="B643" s="809"/>
    </row>
    <row r="644" spans="2:2">
      <c r="B644" s="809"/>
    </row>
    <row r="645" spans="2:2">
      <c r="B645" s="809"/>
    </row>
    <row r="646" spans="2:2">
      <c r="B646" s="809"/>
    </row>
    <row r="647" spans="2:2">
      <c r="B647" s="809"/>
    </row>
    <row r="648" spans="2:2">
      <c r="B648" s="809"/>
    </row>
    <row r="649" spans="2:2">
      <c r="B649" s="809"/>
    </row>
    <row r="650" spans="2:2">
      <c r="B650" s="809"/>
    </row>
    <row r="651" spans="2:2">
      <c r="B651" s="809"/>
    </row>
    <row r="652" spans="2:2">
      <c r="B652" s="809"/>
    </row>
    <row r="653" spans="2:2">
      <c r="B653" s="809"/>
    </row>
    <row r="654" spans="2:2">
      <c r="B654" s="809"/>
    </row>
    <row r="655" spans="2:2">
      <c r="B655" s="809"/>
    </row>
    <row r="656" spans="2:2">
      <c r="B656" s="809"/>
    </row>
    <row r="657" spans="2:2">
      <c r="B657" s="809"/>
    </row>
    <row r="658" spans="2:2">
      <c r="B658" s="809"/>
    </row>
    <row r="659" spans="2:2">
      <c r="B659" s="809"/>
    </row>
    <row r="660" spans="2:2">
      <c r="B660" s="809"/>
    </row>
    <row r="661" spans="2:2">
      <c r="B661" s="809"/>
    </row>
    <row r="662" spans="2:2">
      <c r="B662" s="809"/>
    </row>
    <row r="663" spans="2:2">
      <c r="B663" s="809"/>
    </row>
    <row r="664" spans="2:2">
      <c r="B664" s="809"/>
    </row>
    <row r="665" spans="2:2">
      <c r="B665" s="809"/>
    </row>
    <row r="666" spans="2:2">
      <c r="B666" s="809"/>
    </row>
    <row r="667" spans="2:2">
      <c r="B667" s="809"/>
    </row>
    <row r="668" spans="2:2">
      <c r="B668" s="809"/>
    </row>
    <row r="669" spans="2:2">
      <c r="B669" s="809"/>
    </row>
    <row r="670" spans="2:2">
      <c r="B670" s="809"/>
    </row>
    <row r="671" spans="2:2">
      <c r="B671" s="809"/>
    </row>
    <row r="672" spans="2:2">
      <c r="B672" s="809"/>
    </row>
    <row r="673" spans="2:2">
      <c r="B673" s="809"/>
    </row>
    <row r="674" spans="2:2">
      <c r="B674" s="809"/>
    </row>
    <row r="675" spans="2:2">
      <c r="B675" s="809"/>
    </row>
    <row r="676" spans="2:2">
      <c r="B676" s="809"/>
    </row>
    <row r="677" spans="2:2">
      <c r="B677" s="809"/>
    </row>
    <row r="678" spans="2:2">
      <c r="B678" s="809"/>
    </row>
    <row r="679" spans="2:2">
      <c r="B679" s="809"/>
    </row>
    <row r="680" spans="2:2">
      <c r="B680" s="809"/>
    </row>
    <row r="681" spans="2:2">
      <c r="B681" s="809"/>
    </row>
    <row r="682" spans="2:2">
      <c r="B682" s="809"/>
    </row>
    <row r="683" spans="2:2">
      <c r="B683" s="809"/>
    </row>
    <row r="684" spans="2:2">
      <c r="B684" s="809"/>
    </row>
    <row r="685" spans="2:2">
      <c r="B685" s="809"/>
    </row>
    <row r="686" spans="2:2">
      <c r="B686" s="809"/>
    </row>
    <row r="687" spans="2:2">
      <c r="B687" s="809"/>
    </row>
    <row r="688" spans="2:2">
      <c r="B688" s="809"/>
    </row>
    <row r="689" spans="2:2">
      <c r="B689" s="809"/>
    </row>
    <row r="690" spans="2:2">
      <c r="B690" s="809"/>
    </row>
    <row r="691" spans="2:2">
      <c r="B691" s="809"/>
    </row>
    <row r="692" spans="2:2">
      <c r="B692" s="809"/>
    </row>
    <row r="693" spans="2:2">
      <c r="B693" s="809"/>
    </row>
    <row r="694" spans="2:2">
      <c r="B694" s="809"/>
    </row>
    <row r="695" spans="2:2">
      <c r="B695" s="809"/>
    </row>
    <row r="696" spans="2:2">
      <c r="B696" s="809"/>
    </row>
    <row r="697" spans="2:2">
      <c r="B697" s="809"/>
    </row>
    <row r="698" spans="2:2">
      <c r="B698" s="809"/>
    </row>
    <row r="699" spans="2:2">
      <c r="B699" s="809"/>
    </row>
    <row r="700" spans="2:2">
      <c r="B700" s="809"/>
    </row>
    <row r="701" spans="2:2">
      <c r="B701" s="809"/>
    </row>
    <row r="702" spans="2:2">
      <c r="B702" s="809"/>
    </row>
    <row r="703" spans="2:2">
      <c r="B703" s="809"/>
    </row>
    <row r="704" spans="2:2">
      <c r="B704" s="809"/>
    </row>
    <row r="705" spans="2:2">
      <c r="B705" s="809"/>
    </row>
    <row r="706" spans="2:2">
      <c r="B706" s="809"/>
    </row>
    <row r="707" spans="2:2">
      <c r="B707" s="809"/>
    </row>
    <row r="708" spans="2:2">
      <c r="B708" s="809"/>
    </row>
    <row r="709" spans="2:2">
      <c r="B709" s="809"/>
    </row>
    <row r="710" spans="2:2">
      <c r="B710" s="809"/>
    </row>
    <row r="711" spans="2:2">
      <c r="B711" s="809"/>
    </row>
    <row r="712" spans="2:2">
      <c r="B712" s="809"/>
    </row>
    <row r="713" spans="2:2">
      <c r="B713" s="809"/>
    </row>
    <row r="714" spans="2:2">
      <c r="B714" s="809"/>
    </row>
    <row r="715" spans="2:2">
      <c r="B715" s="809"/>
    </row>
    <row r="716" spans="2:2">
      <c r="B716" s="809"/>
    </row>
    <row r="717" spans="2:2">
      <c r="B717" s="809"/>
    </row>
    <row r="718" spans="2:2">
      <c r="B718" s="809"/>
    </row>
    <row r="719" spans="2:2">
      <c r="B719" s="809"/>
    </row>
    <row r="720" spans="2:2">
      <c r="B720" s="809"/>
    </row>
    <row r="721" spans="2:2">
      <c r="B721" s="809"/>
    </row>
    <row r="722" spans="2:2">
      <c r="B722" s="809"/>
    </row>
    <row r="723" spans="2:2">
      <c r="B723" s="809"/>
    </row>
    <row r="724" spans="2:2">
      <c r="B724" s="809"/>
    </row>
    <row r="725" spans="2:2">
      <c r="B725" s="809"/>
    </row>
    <row r="726" spans="2:2">
      <c r="B726" s="809"/>
    </row>
    <row r="727" spans="2:2">
      <c r="B727" s="809"/>
    </row>
    <row r="728" spans="2:2">
      <c r="B728" s="809"/>
    </row>
    <row r="729" spans="2:2">
      <c r="B729" s="809"/>
    </row>
    <row r="730" spans="2:2">
      <c r="B730" s="809"/>
    </row>
    <row r="731" spans="2:2">
      <c r="B731" s="809"/>
    </row>
    <row r="732" spans="2:2">
      <c r="B732" s="809"/>
    </row>
    <row r="733" spans="2:2">
      <c r="B733" s="809"/>
    </row>
    <row r="734" spans="2:2">
      <c r="B734" s="809"/>
    </row>
    <row r="735" spans="2:2">
      <c r="B735" s="809"/>
    </row>
    <row r="736" spans="2:2">
      <c r="B736" s="809"/>
    </row>
    <row r="737" spans="2:2">
      <c r="B737" s="809"/>
    </row>
    <row r="738" spans="2:2">
      <c r="B738" s="809"/>
    </row>
    <row r="739" spans="2:2">
      <c r="B739" s="809"/>
    </row>
    <row r="740" spans="2:2">
      <c r="B740" s="809"/>
    </row>
    <row r="741" spans="2:2">
      <c r="B741" s="809"/>
    </row>
    <row r="742" spans="2:2">
      <c r="B742" s="809"/>
    </row>
    <row r="743" spans="2:2">
      <c r="B743" s="809"/>
    </row>
    <row r="744" spans="2:2">
      <c r="B744" s="809"/>
    </row>
    <row r="745" spans="2:2">
      <c r="B745" s="809"/>
    </row>
    <row r="746" spans="2:2">
      <c r="B746" s="809"/>
    </row>
    <row r="747" spans="2:2">
      <c r="B747" s="809"/>
    </row>
    <row r="748" spans="2:2">
      <c r="B748" s="809"/>
    </row>
    <row r="749" spans="2:2">
      <c r="B749" s="809"/>
    </row>
    <row r="750" spans="2:2">
      <c r="B750" s="809"/>
    </row>
    <row r="751" spans="2:2">
      <c r="B751" s="809"/>
    </row>
    <row r="752" spans="2:2">
      <c r="B752" s="809"/>
    </row>
    <row r="753" spans="2:2">
      <c r="B753" s="809"/>
    </row>
    <row r="754" spans="2:2">
      <c r="B754" s="809"/>
    </row>
    <row r="755" spans="2:2">
      <c r="B755" s="809"/>
    </row>
    <row r="756" spans="2:2">
      <c r="B756" s="809"/>
    </row>
    <row r="757" spans="2:2">
      <c r="B757" s="809"/>
    </row>
    <row r="758" spans="2:2">
      <c r="B758" s="809"/>
    </row>
    <row r="759" spans="2:2">
      <c r="B759" s="809"/>
    </row>
    <row r="760" spans="2:2">
      <c r="B760" s="809"/>
    </row>
    <row r="761" spans="2:2">
      <c r="B761" s="809"/>
    </row>
    <row r="762" spans="2:2">
      <c r="B762" s="809"/>
    </row>
    <row r="763" spans="2:2">
      <c r="B763" s="809"/>
    </row>
    <row r="764" spans="2:2">
      <c r="B764" s="809"/>
    </row>
    <row r="765" spans="2:2">
      <c r="B765" s="809"/>
    </row>
    <row r="766" spans="2:2">
      <c r="B766" s="809"/>
    </row>
    <row r="767" spans="2:2">
      <c r="B767" s="809"/>
    </row>
    <row r="768" spans="2:2">
      <c r="B768" s="809"/>
    </row>
    <row r="769" spans="2:2">
      <c r="B769" s="809"/>
    </row>
    <row r="770" spans="2:2">
      <c r="B770" s="809"/>
    </row>
    <row r="771" spans="2:2">
      <c r="B771" s="809"/>
    </row>
    <row r="772" spans="2:2">
      <c r="B772" s="809"/>
    </row>
    <row r="773" spans="2:2">
      <c r="B773" s="809"/>
    </row>
    <row r="774" spans="2:2">
      <c r="B774" s="809"/>
    </row>
    <row r="775" spans="2:2">
      <c r="B775" s="809"/>
    </row>
    <row r="776" spans="2:2">
      <c r="B776" s="809"/>
    </row>
    <row r="777" spans="2:2">
      <c r="B777" s="809"/>
    </row>
    <row r="778" spans="2:2">
      <c r="B778" s="809"/>
    </row>
    <row r="779" spans="2:2">
      <c r="B779" s="809"/>
    </row>
    <row r="780" spans="2:2">
      <c r="B780" s="809"/>
    </row>
    <row r="781" spans="2:2">
      <c r="B781" s="809"/>
    </row>
    <row r="782" spans="2:2">
      <c r="B782" s="809"/>
    </row>
    <row r="783" spans="2:2">
      <c r="B783" s="809"/>
    </row>
    <row r="784" spans="2:2">
      <c r="B784" s="809"/>
    </row>
    <row r="785" spans="2:2">
      <c r="B785" s="809"/>
    </row>
    <row r="786" spans="2:2">
      <c r="B786" s="809"/>
    </row>
    <row r="787" spans="2:2">
      <c r="B787" s="809"/>
    </row>
    <row r="788" spans="2:2">
      <c r="B788" s="809"/>
    </row>
    <row r="789" spans="2:2">
      <c r="B789" s="809"/>
    </row>
    <row r="790" spans="2:2">
      <c r="B790" s="809"/>
    </row>
    <row r="791" spans="2:2">
      <c r="B791" s="809"/>
    </row>
    <row r="792" spans="2:2">
      <c r="B792" s="809"/>
    </row>
    <row r="793" spans="2:2">
      <c r="B793" s="809"/>
    </row>
    <row r="794" spans="2:2">
      <c r="B794" s="809"/>
    </row>
    <row r="795" spans="2:2">
      <c r="B795" s="809"/>
    </row>
    <row r="796" spans="2:2">
      <c r="B796" s="809"/>
    </row>
    <row r="797" spans="2:2">
      <c r="B797" s="809"/>
    </row>
    <row r="798" spans="2:2">
      <c r="B798" s="809"/>
    </row>
    <row r="799" spans="2:2">
      <c r="B799" s="809"/>
    </row>
    <row r="800" spans="2:2">
      <c r="B800" s="809"/>
    </row>
    <row r="801" spans="2:2">
      <c r="B801" s="809"/>
    </row>
    <row r="802" spans="2:2">
      <c r="B802" s="809"/>
    </row>
    <row r="803" spans="2:2">
      <c r="B803" s="809"/>
    </row>
    <row r="804" spans="2:2">
      <c r="B804" s="809"/>
    </row>
    <row r="805" spans="2:2">
      <c r="B805" s="809"/>
    </row>
    <row r="806" spans="2:2">
      <c r="B806" s="809"/>
    </row>
    <row r="807" spans="2:2">
      <c r="B807" s="809"/>
    </row>
    <row r="808" spans="2:2">
      <c r="B808" s="809"/>
    </row>
    <row r="809" spans="2:2">
      <c r="B809" s="809"/>
    </row>
    <row r="810" spans="2:2">
      <c r="B810" s="809"/>
    </row>
    <row r="811" spans="2:2">
      <c r="B811" s="809"/>
    </row>
    <row r="812" spans="2:2">
      <c r="B812" s="809"/>
    </row>
    <row r="813" spans="2:2">
      <c r="B813" s="809"/>
    </row>
    <row r="814" spans="2:2">
      <c r="B814" s="809"/>
    </row>
    <row r="815" spans="2:2">
      <c r="B815" s="809"/>
    </row>
    <row r="816" spans="2:2">
      <c r="B816" s="809"/>
    </row>
    <row r="817" spans="2:2">
      <c r="B817" s="809"/>
    </row>
    <row r="818" spans="2:2">
      <c r="B818" s="809"/>
    </row>
    <row r="819" spans="2:2">
      <c r="B819" s="809"/>
    </row>
    <row r="820" spans="2:2">
      <c r="B820" s="809"/>
    </row>
    <row r="821" spans="2:2">
      <c r="B821" s="809"/>
    </row>
    <row r="822" spans="2:2">
      <c r="B822" s="809"/>
    </row>
    <row r="823" spans="2:2">
      <c r="B823" s="809"/>
    </row>
    <row r="824" spans="2:2">
      <c r="B824" s="809"/>
    </row>
    <row r="825" spans="2:2">
      <c r="B825" s="809"/>
    </row>
    <row r="826" spans="2:2">
      <c r="B826" s="809"/>
    </row>
    <row r="827" spans="2:2">
      <c r="B827" s="809"/>
    </row>
    <row r="828" spans="2:2">
      <c r="B828" s="809"/>
    </row>
    <row r="829" spans="2:2">
      <c r="B829" s="809"/>
    </row>
    <row r="830" spans="2:2">
      <c r="B830" s="809"/>
    </row>
    <row r="831" spans="2:2">
      <c r="B831" s="809"/>
    </row>
    <row r="832" spans="2:2">
      <c r="B832" s="809"/>
    </row>
    <row r="833" spans="2:2">
      <c r="B833" s="809"/>
    </row>
    <row r="834" spans="2:2">
      <c r="B834" s="809"/>
    </row>
    <row r="835" spans="2:2">
      <c r="B835" s="809"/>
    </row>
    <row r="836" spans="2:2">
      <c r="B836" s="809"/>
    </row>
    <row r="837" spans="2:2">
      <c r="B837" s="809"/>
    </row>
    <row r="838" spans="2:2">
      <c r="B838" s="809"/>
    </row>
    <row r="839" spans="2:2">
      <c r="B839" s="809"/>
    </row>
    <row r="840" spans="2:2">
      <c r="B840" s="809"/>
    </row>
    <row r="841" spans="2:2">
      <c r="B841" s="809"/>
    </row>
    <row r="842" spans="2:2">
      <c r="B842" s="809"/>
    </row>
    <row r="843" spans="2:2">
      <c r="B843" s="809"/>
    </row>
    <row r="844" spans="2:2">
      <c r="B844" s="809"/>
    </row>
    <row r="845" spans="2:2">
      <c r="B845" s="809"/>
    </row>
    <row r="846" spans="2:2">
      <c r="B846" s="809"/>
    </row>
    <row r="847" spans="2:2">
      <c r="B847" s="809"/>
    </row>
    <row r="848" spans="2:2">
      <c r="B848" s="809"/>
    </row>
    <row r="849" spans="2:2">
      <c r="B849" s="809"/>
    </row>
    <row r="850" spans="2:2">
      <c r="B850" s="809"/>
    </row>
    <row r="851" spans="2:2">
      <c r="B851" s="809"/>
    </row>
    <row r="852" spans="2:2">
      <c r="B852" s="809"/>
    </row>
    <row r="853" spans="2:2">
      <c r="B853" s="809"/>
    </row>
    <row r="854" spans="2:2">
      <c r="B854" s="809"/>
    </row>
    <row r="855" spans="2:2">
      <c r="B855" s="809"/>
    </row>
    <row r="856" spans="2:2">
      <c r="B856" s="809"/>
    </row>
    <row r="857" spans="2:2">
      <c r="B857" s="809"/>
    </row>
    <row r="858" spans="2:2">
      <c r="B858" s="809"/>
    </row>
    <row r="859" spans="2:2">
      <c r="B859" s="809"/>
    </row>
    <row r="860" spans="2:2">
      <c r="B860" s="809"/>
    </row>
    <row r="861" spans="2:2">
      <c r="B861" s="809"/>
    </row>
    <row r="862" spans="2:2">
      <c r="B862" s="809"/>
    </row>
    <row r="863" spans="2:2">
      <c r="B863" s="809"/>
    </row>
    <row r="864" spans="2:2">
      <c r="B864" s="809"/>
    </row>
    <row r="865" spans="2:2">
      <c r="B865" s="809"/>
    </row>
    <row r="866" spans="2:2">
      <c r="B866" s="809"/>
    </row>
    <row r="867" spans="2:2">
      <c r="B867" s="809"/>
    </row>
    <row r="868" spans="2:2">
      <c r="B868" s="809"/>
    </row>
    <row r="869" spans="2:2">
      <c r="B869" s="809"/>
    </row>
    <row r="870" spans="2:2">
      <c r="B870" s="809"/>
    </row>
    <row r="871" spans="2:2">
      <c r="B871" s="809"/>
    </row>
    <row r="872" spans="2:2">
      <c r="B872" s="809"/>
    </row>
    <row r="873" spans="2:2">
      <c r="B873" s="809"/>
    </row>
    <row r="874" spans="2:2">
      <c r="B874" s="809"/>
    </row>
    <row r="875" spans="2:2">
      <c r="B875" s="809"/>
    </row>
    <row r="876" spans="2:2">
      <c r="B876" s="809"/>
    </row>
    <row r="877" spans="2:2">
      <c r="B877" s="809"/>
    </row>
    <row r="878" spans="2:2">
      <c r="B878" s="809"/>
    </row>
    <row r="879" spans="2:2">
      <c r="B879" s="809"/>
    </row>
    <row r="880" spans="2:2">
      <c r="B880" s="809"/>
    </row>
    <row r="881" spans="2:2">
      <c r="B881" s="809"/>
    </row>
    <row r="882" spans="2:2">
      <c r="B882" s="809"/>
    </row>
    <row r="883" spans="2:2">
      <c r="B883" s="809"/>
    </row>
    <row r="884" spans="2:2">
      <c r="B884" s="809"/>
    </row>
    <row r="885" spans="2:2">
      <c r="B885" s="809"/>
    </row>
    <row r="886" spans="2:2">
      <c r="B886" s="809"/>
    </row>
    <row r="887" spans="2:2">
      <c r="B887" s="809"/>
    </row>
    <row r="888" spans="2:2">
      <c r="B888" s="809"/>
    </row>
    <row r="889" spans="2:2">
      <c r="B889" s="809"/>
    </row>
    <row r="890" spans="2:2">
      <c r="B890" s="809"/>
    </row>
    <row r="891" spans="2:2">
      <c r="B891" s="809"/>
    </row>
    <row r="892" spans="2:2">
      <c r="B892" s="809"/>
    </row>
    <row r="893" spans="2:2">
      <c r="B893" s="809"/>
    </row>
    <row r="894" spans="2:2">
      <c r="B894" s="809"/>
    </row>
    <row r="895" spans="2:2">
      <c r="B895" s="809"/>
    </row>
    <row r="896" spans="2:2">
      <c r="B896" s="809"/>
    </row>
    <row r="897" spans="2:2">
      <c r="B897" s="809"/>
    </row>
    <row r="898" spans="2:2">
      <c r="B898" s="809"/>
    </row>
    <row r="899" spans="2:2">
      <c r="B899" s="809"/>
    </row>
    <row r="900" spans="2:2">
      <c r="B900" s="809"/>
    </row>
    <row r="901" spans="2:2">
      <c r="B901" s="809"/>
    </row>
    <row r="902" spans="2:2">
      <c r="B902" s="809"/>
    </row>
    <row r="903" spans="2:2">
      <c r="B903" s="809"/>
    </row>
    <row r="904" spans="2:2">
      <c r="B904" s="809"/>
    </row>
    <row r="905" spans="2:2">
      <c r="B905" s="809"/>
    </row>
    <row r="906" spans="2:2">
      <c r="B906" s="809"/>
    </row>
    <row r="907" spans="2:2">
      <c r="B907" s="809"/>
    </row>
    <row r="908" spans="2:2">
      <c r="B908" s="809"/>
    </row>
    <row r="909" spans="2:2">
      <c r="B909" s="809"/>
    </row>
    <row r="910" spans="2:2">
      <c r="B910" s="809"/>
    </row>
    <row r="911" spans="2:2">
      <c r="B911" s="809"/>
    </row>
    <row r="912" spans="2:2">
      <c r="B912" s="809"/>
    </row>
    <row r="913" spans="2:2">
      <c r="B913" s="809"/>
    </row>
    <row r="914" spans="2:2">
      <c r="B914" s="809"/>
    </row>
    <row r="915" spans="2:2">
      <c r="B915" s="809"/>
    </row>
    <row r="916" spans="2:2">
      <c r="B916" s="809"/>
    </row>
    <row r="917" spans="2:2">
      <c r="B917" s="809"/>
    </row>
    <row r="918" spans="2:2">
      <c r="B918" s="809"/>
    </row>
    <row r="919" spans="2:2">
      <c r="B919" s="809"/>
    </row>
    <row r="920" spans="2:2">
      <c r="B920" s="809"/>
    </row>
    <row r="921" spans="2:2">
      <c r="B921" s="809"/>
    </row>
    <row r="922" spans="2:2">
      <c r="B922" s="809"/>
    </row>
    <row r="923" spans="2:2">
      <c r="B923" s="809"/>
    </row>
    <row r="924" spans="2:2">
      <c r="B924" s="809"/>
    </row>
    <row r="925" spans="2:2">
      <c r="B925" s="809"/>
    </row>
    <row r="926" spans="2:2">
      <c r="B926" s="809"/>
    </row>
    <row r="927" spans="2:2">
      <c r="B927" s="809"/>
    </row>
    <row r="928" spans="2:2">
      <c r="B928" s="809"/>
    </row>
    <row r="929" spans="2:2">
      <c r="B929" s="809"/>
    </row>
    <row r="930" spans="2:2">
      <c r="B930" s="809"/>
    </row>
    <row r="931" spans="2:2">
      <c r="B931" s="809"/>
    </row>
    <row r="932" spans="2:2">
      <c r="B932" s="809"/>
    </row>
    <row r="933" spans="2:2">
      <c r="B933" s="809"/>
    </row>
    <row r="934" spans="2:2">
      <c r="B934" s="809"/>
    </row>
    <row r="935" spans="2:2">
      <c r="B935" s="809"/>
    </row>
    <row r="936" spans="2:2">
      <c r="B936" s="809"/>
    </row>
    <row r="937" spans="2:2">
      <c r="B937" s="809"/>
    </row>
    <row r="938" spans="2:2">
      <c r="B938" s="809"/>
    </row>
    <row r="939" spans="2:2">
      <c r="B939" s="809"/>
    </row>
    <row r="940" spans="2:2">
      <c r="B940" s="809"/>
    </row>
    <row r="941" spans="2:2">
      <c r="B941" s="809"/>
    </row>
    <row r="942" spans="2:2">
      <c r="B942" s="809"/>
    </row>
    <row r="943" spans="2:2">
      <c r="B943" s="809"/>
    </row>
    <row r="944" spans="2:2">
      <c r="B944" s="809"/>
    </row>
    <row r="945" spans="2:2">
      <c r="B945" s="809"/>
    </row>
    <row r="946" spans="2:2">
      <c r="B946" s="809"/>
    </row>
    <row r="947" spans="2:2">
      <c r="B947" s="809"/>
    </row>
    <row r="948" spans="2:2">
      <c r="B948" s="809"/>
    </row>
    <row r="949" spans="2:2">
      <c r="B949" s="809"/>
    </row>
    <row r="950" spans="2:2">
      <c r="B950" s="809"/>
    </row>
    <row r="951" spans="2:2">
      <c r="B951" s="809"/>
    </row>
    <row r="952" spans="2:2">
      <c r="B952" s="809"/>
    </row>
    <row r="953" spans="2:2">
      <c r="B953" s="809"/>
    </row>
    <row r="954" spans="2:2">
      <c r="B954" s="809"/>
    </row>
    <row r="955" spans="2:2">
      <c r="B955" s="809"/>
    </row>
    <row r="956" spans="2:2">
      <c r="B956" s="809"/>
    </row>
    <row r="957" spans="2:2">
      <c r="B957" s="809"/>
    </row>
    <row r="958" spans="2:2">
      <c r="B958" s="809"/>
    </row>
    <row r="959" spans="2:2">
      <c r="B959" s="809"/>
    </row>
    <row r="960" spans="2:2">
      <c r="B960" s="809"/>
    </row>
    <row r="961" spans="2:2">
      <c r="B961" s="809"/>
    </row>
    <row r="962" spans="2:2">
      <c r="B962" s="809"/>
    </row>
    <row r="963" spans="2:2">
      <c r="B963" s="809"/>
    </row>
    <row r="964" spans="2:2">
      <c r="B964" s="809"/>
    </row>
    <row r="965" spans="2:2">
      <c r="B965" s="809"/>
    </row>
    <row r="966" spans="2:2">
      <c r="B966" s="809"/>
    </row>
    <row r="967" spans="2:2">
      <c r="B967" s="809"/>
    </row>
    <row r="968" spans="2:2">
      <c r="B968" s="809"/>
    </row>
    <row r="969" spans="2:2">
      <c r="B969" s="809"/>
    </row>
    <row r="970" spans="2:2">
      <c r="B970" s="809"/>
    </row>
    <row r="971" spans="2:2">
      <c r="B971" s="809"/>
    </row>
    <row r="972" spans="2:2">
      <c r="B972" s="809"/>
    </row>
    <row r="973" spans="2:2">
      <c r="B973" s="809"/>
    </row>
    <row r="974" spans="2:2">
      <c r="B974" s="809"/>
    </row>
    <row r="975" spans="2:2">
      <c r="B975" s="809"/>
    </row>
    <row r="976" spans="2:2">
      <c r="B976" s="809"/>
    </row>
    <row r="977" spans="2:2">
      <c r="B977" s="809"/>
    </row>
    <row r="978" spans="2:2">
      <c r="B978" s="809"/>
    </row>
    <row r="979" spans="2:2">
      <c r="B979" s="809"/>
    </row>
    <row r="980" spans="2:2">
      <c r="B980" s="809"/>
    </row>
    <row r="981" spans="2:2">
      <c r="B981" s="809"/>
    </row>
    <row r="982" spans="2:2">
      <c r="B982" s="809"/>
    </row>
    <row r="983" spans="2:2">
      <c r="B983" s="809"/>
    </row>
    <row r="984" spans="2:2">
      <c r="B984" s="809"/>
    </row>
    <row r="985" spans="2:2">
      <c r="B985" s="809"/>
    </row>
    <row r="986" spans="2:2">
      <c r="B986" s="809"/>
    </row>
    <row r="987" spans="2:2">
      <c r="B987" s="809"/>
    </row>
    <row r="988" spans="2:2">
      <c r="B988" s="809"/>
    </row>
    <row r="989" spans="2:2">
      <c r="B989" s="809"/>
    </row>
    <row r="990" spans="2:2">
      <c r="B990" s="809"/>
    </row>
    <row r="991" spans="2:2">
      <c r="B991" s="809"/>
    </row>
    <row r="992" spans="2:2">
      <c r="B992" s="809"/>
    </row>
    <row r="993" spans="2:2">
      <c r="B993" s="809"/>
    </row>
    <row r="994" spans="2:2">
      <c r="B994" s="809"/>
    </row>
    <row r="995" spans="2:2">
      <c r="B995" s="809"/>
    </row>
    <row r="996" spans="2:2">
      <c r="B996" s="809"/>
    </row>
    <row r="997" spans="2:2">
      <c r="B997" s="809"/>
    </row>
    <row r="998" spans="2:2">
      <c r="B998" s="809"/>
    </row>
    <row r="999" spans="2:2">
      <c r="B999" s="809"/>
    </row>
    <row r="1000" spans="2:2">
      <c r="B1000" s="809"/>
    </row>
    <row r="1001" spans="2:2">
      <c r="B1001" s="809"/>
    </row>
    <row r="1002" spans="2:2">
      <c r="B1002" s="809"/>
    </row>
    <row r="1003" spans="2:2">
      <c r="B1003" s="809"/>
    </row>
    <row r="1004" spans="2:2">
      <c r="B1004" s="809"/>
    </row>
    <row r="1005" spans="2:2">
      <c r="B1005" s="809"/>
    </row>
    <row r="1006" spans="2:2">
      <c r="B1006" s="809"/>
    </row>
    <row r="1007" spans="2:2">
      <c r="B1007" s="809"/>
    </row>
    <row r="1008" spans="2:2">
      <c r="B1008" s="809"/>
    </row>
    <row r="1009" spans="2:2">
      <c r="B1009" s="809"/>
    </row>
    <row r="1010" spans="2:2">
      <c r="B1010" s="809"/>
    </row>
    <row r="1011" spans="2:2">
      <c r="B1011" s="809"/>
    </row>
    <row r="1012" spans="2:2">
      <c r="B1012" s="809"/>
    </row>
    <row r="1013" spans="2:2">
      <c r="B1013" s="809"/>
    </row>
    <row r="1014" spans="2:2">
      <c r="B1014" s="809"/>
    </row>
    <row r="1015" spans="2:2">
      <c r="B1015" s="809"/>
    </row>
    <row r="1016" spans="2:2">
      <c r="B1016" s="809"/>
    </row>
    <row r="1017" spans="2:2">
      <c r="B1017" s="809"/>
    </row>
    <row r="1018" spans="2:2">
      <c r="B1018" s="809"/>
    </row>
    <row r="1019" spans="2:2">
      <c r="B1019" s="809"/>
    </row>
    <row r="1020" spans="2:2">
      <c r="B1020" s="809"/>
    </row>
    <row r="1021" spans="2:2">
      <c r="B1021" s="809"/>
    </row>
    <row r="1022" spans="2:2">
      <c r="B1022" s="809"/>
    </row>
    <row r="1023" spans="2:2">
      <c r="B1023" s="809"/>
    </row>
    <row r="1024" spans="2:2">
      <c r="B1024" s="809"/>
    </row>
    <row r="1025" spans="2:2">
      <c r="B1025" s="809"/>
    </row>
    <row r="1026" spans="2:2">
      <c r="B1026" s="809"/>
    </row>
    <row r="1027" spans="2:2">
      <c r="B1027" s="809"/>
    </row>
    <row r="1028" spans="2:2">
      <c r="B1028" s="809"/>
    </row>
    <row r="1029" spans="2:2">
      <c r="B1029" s="809"/>
    </row>
    <row r="1030" spans="2:2">
      <c r="B1030" s="809"/>
    </row>
    <row r="1031" spans="2:2">
      <c r="B1031" s="809"/>
    </row>
    <row r="1032" spans="2:2">
      <c r="B1032" s="809"/>
    </row>
    <row r="1033" spans="2:2">
      <c r="B1033" s="809"/>
    </row>
    <row r="1034" spans="2:2">
      <c r="B1034" s="809"/>
    </row>
    <row r="1035" spans="2:2">
      <c r="B1035" s="809"/>
    </row>
    <row r="1036" spans="2:2">
      <c r="B1036" s="809"/>
    </row>
    <row r="1037" spans="2:2">
      <c r="B1037" s="809"/>
    </row>
    <row r="1038" spans="2:2">
      <c r="B1038" s="809"/>
    </row>
    <row r="1039" spans="2:2">
      <c r="B1039" s="809"/>
    </row>
    <row r="1040" spans="2:2">
      <c r="B1040" s="809"/>
    </row>
    <row r="1041" spans="2:2">
      <c r="B1041" s="809"/>
    </row>
    <row r="1042" spans="2:2">
      <c r="B1042" s="809"/>
    </row>
    <row r="1043" spans="2:2">
      <c r="B1043" s="809"/>
    </row>
    <row r="1044" spans="2:2">
      <c r="B1044" s="809"/>
    </row>
    <row r="1045" spans="2:2">
      <c r="B1045" s="809"/>
    </row>
    <row r="1046" spans="2:2">
      <c r="B1046" s="809"/>
    </row>
    <row r="1047" spans="2:2">
      <c r="B1047" s="809"/>
    </row>
    <row r="1048" spans="2:2">
      <c r="B1048" s="809"/>
    </row>
    <row r="1049" spans="2:2">
      <c r="B1049" s="809"/>
    </row>
    <row r="1050" spans="2:2">
      <c r="B1050" s="809"/>
    </row>
    <row r="1051" spans="2:2">
      <c r="B1051" s="809"/>
    </row>
    <row r="1052" spans="2:2">
      <c r="B1052" s="809"/>
    </row>
    <row r="1053" spans="2:2">
      <c r="B1053" s="809"/>
    </row>
    <row r="1054" spans="2:2">
      <c r="B1054" s="809"/>
    </row>
    <row r="1055" spans="2:2">
      <c r="B1055" s="809"/>
    </row>
    <row r="1056" spans="2:2">
      <c r="B1056" s="809"/>
    </row>
    <row r="1057" spans="2:2">
      <c r="B1057" s="809"/>
    </row>
    <row r="1058" spans="2:2">
      <c r="B1058" s="809"/>
    </row>
    <row r="1059" spans="2:2">
      <c r="B1059" s="809"/>
    </row>
    <row r="1060" spans="2:2">
      <c r="B1060" s="809"/>
    </row>
    <row r="1061" spans="2:2">
      <c r="B1061" s="809"/>
    </row>
    <row r="1062" spans="2:2">
      <c r="B1062" s="809"/>
    </row>
    <row r="1063" spans="2:2">
      <c r="B1063" s="809"/>
    </row>
    <row r="1064" spans="2:2">
      <c r="B1064" s="809"/>
    </row>
    <row r="1065" spans="2:2">
      <c r="B1065" s="809"/>
    </row>
    <row r="1066" spans="2:2">
      <c r="B1066" s="809"/>
    </row>
    <row r="1067" spans="2:2">
      <c r="B1067" s="809"/>
    </row>
    <row r="1068" spans="2:2">
      <c r="B1068" s="809"/>
    </row>
    <row r="1069" spans="2:2">
      <c r="B1069" s="809"/>
    </row>
    <row r="1070" spans="2:2">
      <c r="B1070" s="809"/>
    </row>
    <row r="1071" spans="2:2">
      <c r="B1071" s="809"/>
    </row>
    <row r="1072" spans="2:2">
      <c r="B1072" s="809"/>
    </row>
    <row r="1073" spans="2:2">
      <c r="B1073" s="809"/>
    </row>
    <row r="1074" spans="2:2">
      <c r="B1074" s="809"/>
    </row>
    <row r="1075" spans="2:2">
      <c r="B1075" s="809"/>
    </row>
    <row r="1076" spans="2:2">
      <c r="B1076" s="809"/>
    </row>
    <row r="1077" spans="2:2">
      <c r="B1077" s="809"/>
    </row>
    <row r="1078" spans="2:2">
      <c r="B1078" s="809"/>
    </row>
    <row r="1079" spans="2:2">
      <c r="B1079" s="809"/>
    </row>
    <row r="1080" spans="2:2">
      <c r="B1080" s="809"/>
    </row>
    <row r="1081" spans="2:2">
      <c r="B1081" s="809"/>
    </row>
    <row r="1082" spans="2:2">
      <c r="B1082" s="809"/>
    </row>
    <row r="1083" spans="2:2">
      <c r="B1083" s="809"/>
    </row>
    <row r="1084" spans="2:2">
      <c r="B1084" s="809"/>
    </row>
    <row r="1085" spans="2:2">
      <c r="B1085" s="809"/>
    </row>
    <row r="1086" spans="2:2">
      <c r="B1086" s="809"/>
    </row>
    <row r="1087" spans="2:2">
      <c r="B1087" s="809"/>
    </row>
    <row r="1088" spans="2:2">
      <c r="B1088" s="809"/>
    </row>
    <row r="1089" spans="2:2">
      <c r="B1089" s="809"/>
    </row>
    <row r="1090" spans="2:2">
      <c r="B1090" s="809"/>
    </row>
    <row r="1091" spans="2:2">
      <c r="B1091" s="809"/>
    </row>
    <row r="1092" spans="2:2">
      <c r="B1092" s="809"/>
    </row>
    <row r="1093" spans="2:2">
      <c r="B1093" s="809"/>
    </row>
    <row r="1094" spans="2:2">
      <c r="B1094" s="809"/>
    </row>
    <row r="1095" spans="2:2">
      <c r="B1095" s="809"/>
    </row>
    <row r="1096" spans="2:2">
      <c r="B1096" s="809"/>
    </row>
    <row r="1097" spans="2:2">
      <c r="B1097" s="809"/>
    </row>
    <row r="1098" spans="2:2">
      <c r="B1098" s="809"/>
    </row>
    <row r="1099" spans="2:2">
      <c r="B1099" s="809"/>
    </row>
    <row r="1100" spans="2:2">
      <c r="B1100" s="809"/>
    </row>
    <row r="1101" spans="2:2">
      <c r="B1101" s="809"/>
    </row>
    <row r="1102" spans="2:2">
      <c r="B1102" s="809"/>
    </row>
    <row r="1103" spans="2:2">
      <c r="B1103" s="809"/>
    </row>
    <row r="1104" spans="2:2">
      <c r="B1104" s="809"/>
    </row>
    <row r="1105" spans="2:2">
      <c r="B1105" s="809"/>
    </row>
    <row r="1106" spans="2:2">
      <c r="B1106" s="809"/>
    </row>
    <row r="1107" spans="2:2">
      <c r="B1107" s="809"/>
    </row>
    <row r="1108" spans="2:2">
      <c r="B1108" s="809"/>
    </row>
    <row r="1109" spans="2:2">
      <c r="B1109" s="809"/>
    </row>
    <row r="1110" spans="2:2">
      <c r="B1110" s="809"/>
    </row>
    <row r="1111" spans="2:2">
      <c r="B1111" s="809"/>
    </row>
    <row r="1112" spans="2:2">
      <c r="B1112" s="809"/>
    </row>
    <row r="1113" spans="2:2">
      <c r="B1113" s="809"/>
    </row>
    <row r="1114" spans="2:2">
      <c r="B1114" s="809"/>
    </row>
    <row r="1115" spans="2:2">
      <c r="B1115" s="809"/>
    </row>
    <row r="1116" spans="2:2">
      <c r="B1116" s="809"/>
    </row>
    <row r="1117" spans="2:2">
      <c r="B1117" s="809"/>
    </row>
    <row r="1118" spans="2:2">
      <c r="B1118" s="809"/>
    </row>
    <row r="1119" spans="2:2">
      <c r="B1119" s="809"/>
    </row>
    <row r="1120" spans="2:2">
      <c r="B1120" s="809"/>
    </row>
    <row r="1121" spans="2:2">
      <c r="B1121" s="809"/>
    </row>
    <row r="1122" spans="2:2">
      <c r="B1122" s="809"/>
    </row>
    <row r="1123" spans="2:2">
      <c r="B1123" s="809"/>
    </row>
    <row r="1124" spans="2:2">
      <c r="B1124" s="809"/>
    </row>
    <row r="1125" spans="2:2">
      <c r="B1125" s="809"/>
    </row>
    <row r="1126" spans="2:2">
      <c r="B1126" s="809"/>
    </row>
    <row r="1127" spans="2:2">
      <c r="B1127" s="809"/>
    </row>
    <row r="1128" spans="2:2">
      <c r="B1128" s="809"/>
    </row>
    <row r="1129" spans="2:2">
      <c r="B1129" s="809"/>
    </row>
    <row r="1130" spans="2:2">
      <c r="B1130" s="809"/>
    </row>
    <row r="1131" spans="2:2">
      <c r="B1131" s="809"/>
    </row>
    <row r="1132" spans="2:2">
      <c r="B1132" s="809"/>
    </row>
    <row r="1133" spans="2:2">
      <c r="B1133" s="809"/>
    </row>
    <row r="1134" spans="2:2">
      <c r="B1134" s="809"/>
    </row>
    <row r="1135" spans="2:2">
      <c r="B1135" s="809"/>
    </row>
    <row r="1136" spans="2:2">
      <c r="B1136" s="809"/>
    </row>
    <row r="1137" spans="2:2">
      <c r="B1137" s="809"/>
    </row>
    <row r="1138" spans="2:2">
      <c r="B1138" s="809"/>
    </row>
    <row r="1139" spans="2:2">
      <c r="B1139" s="809"/>
    </row>
    <row r="1140" spans="2:2">
      <c r="B1140" s="809"/>
    </row>
    <row r="1141" spans="2:2">
      <c r="B1141" s="809"/>
    </row>
    <row r="1142" spans="2:2">
      <c r="B1142" s="809"/>
    </row>
    <row r="1143" spans="2:2">
      <c r="B1143" s="809"/>
    </row>
    <row r="1144" spans="2:2">
      <c r="B1144" s="809"/>
    </row>
    <row r="1145" spans="2:2">
      <c r="B1145" s="809"/>
    </row>
    <row r="1146" spans="2:2">
      <c r="B1146" s="809"/>
    </row>
    <row r="1147" spans="2:2">
      <c r="B1147" s="809"/>
    </row>
    <row r="1148" spans="2:2">
      <c r="B1148" s="809"/>
    </row>
    <row r="1149" spans="2:2">
      <c r="B1149" s="809"/>
    </row>
    <row r="1150" spans="2:2">
      <c r="B1150" s="809"/>
    </row>
    <row r="1151" spans="2:2">
      <c r="B1151" s="809"/>
    </row>
    <row r="1152" spans="2:2">
      <c r="B1152" s="809"/>
    </row>
    <row r="1153" spans="2:2">
      <c r="B1153" s="809"/>
    </row>
    <row r="1154" spans="2:2">
      <c r="B1154" s="809"/>
    </row>
    <row r="1155" spans="2:2">
      <c r="B1155" s="809"/>
    </row>
    <row r="1156" spans="2:2">
      <c r="B1156" s="809"/>
    </row>
    <row r="1157" spans="2:2">
      <c r="B1157" s="809"/>
    </row>
    <row r="1158" spans="2:2">
      <c r="B1158" s="809"/>
    </row>
    <row r="1159" spans="2:2">
      <c r="B1159" s="809"/>
    </row>
    <row r="1160" spans="2:2">
      <c r="B1160" s="809"/>
    </row>
    <row r="1161" spans="2:2">
      <c r="B1161" s="809"/>
    </row>
    <row r="1162" spans="2:2">
      <c r="B1162" s="809"/>
    </row>
    <row r="1163" spans="2:2">
      <c r="B1163" s="809"/>
    </row>
    <row r="1164" spans="2:2">
      <c r="B1164" s="809"/>
    </row>
    <row r="1165" spans="2:2">
      <c r="B1165" s="809"/>
    </row>
    <row r="1166" spans="2:2">
      <c r="B1166" s="809"/>
    </row>
    <row r="1167" spans="2:2">
      <c r="B1167" s="809"/>
    </row>
    <row r="1168" spans="2:2">
      <c r="B1168" s="809"/>
    </row>
    <row r="1169" spans="2:2">
      <c r="B1169" s="809"/>
    </row>
    <row r="1170" spans="2:2">
      <c r="B1170" s="809"/>
    </row>
    <row r="1171" spans="2:2">
      <c r="B1171" s="809"/>
    </row>
    <row r="1172" spans="2:2">
      <c r="B1172" s="809"/>
    </row>
    <row r="1173" spans="2:2">
      <c r="B1173" s="809"/>
    </row>
    <row r="1174" spans="2:2">
      <c r="B1174" s="809"/>
    </row>
    <row r="1175" spans="2:2">
      <c r="B1175" s="809"/>
    </row>
    <row r="1176" spans="2:2">
      <c r="B1176" s="809"/>
    </row>
    <row r="1177" spans="2:2">
      <c r="B1177" s="809"/>
    </row>
    <row r="1178" spans="2:2">
      <c r="B1178" s="809"/>
    </row>
    <row r="1179" spans="2:2">
      <c r="B1179" s="809"/>
    </row>
    <row r="1180" spans="2:2">
      <c r="B1180" s="809"/>
    </row>
    <row r="1181" spans="2:2">
      <c r="B1181" s="809"/>
    </row>
    <row r="1182" spans="2:2">
      <c r="B1182" s="809"/>
    </row>
    <row r="1183" spans="2:2">
      <c r="B1183" s="809"/>
    </row>
    <row r="1184" spans="2:2">
      <c r="B1184" s="809"/>
    </row>
    <row r="1185" spans="2:2">
      <c r="B1185" s="809"/>
    </row>
    <row r="1186" spans="2:2">
      <c r="B1186" s="809"/>
    </row>
    <row r="1187" spans="2:2">
      <c r="B1187" s="809"/>
    </row>
    <row r="1188" spans="2:2">
      <c r="B1188" s="809"/>
    </row>
    <row r="1189" spans="2:2">
      <c r="B1189" s="809"/>
    </row>
    <row r="1190" spans="2:2">
      <c r="B1190" s="809"/>
    </row>
    <row r="1191" spans="2:2">
      <c r="B1191" s="809"/>
    </row>
    <row r="1192" spans="2:2">
      <c r="B1192" s="809"/>
    </row>
    <row r="1193" spans="2:2">
      <c r="B1193" s="809"/>
    </row>
    <row r="1194" spans="2:2">
      <c r="B1194" s="809"/>
    </row>
    <row r="1195" spans="2:2">
      <c r="B1195" s="809"/>
    </row>
    <row r="1196" spans="2:2">
      <c r="B1196" s="809"/>
    </row>
    <row r="1197" spans="2:2">
      <c r="B1197" s="809"/>
    </row>
    <row r="1198" spans="2:2">
      <c r="B1198" s="809"/>
    </row>
    <row r="1199" spans="2:2">
      <c r="B1199" s="809"/>
    </row>
    <row r="1200" spans="2:2">
      <c r="B1200" s="809"/>
    </row>
    <row r="1201" spans="2:2">
      <c r="B1201" s="809"/>
    </row>
    <row r="1202" spans="2:2">
      <c r="B1202" s="809"/>
    </row>
    <row r="1203" spans="2:2">
      <c r="B1203" s="809"/>
    </row>
    <row r="1204" spans="2:2">
      <c r="B1204" s="809"/>
    </row>
    <row r="1205" spans="2:2">
      <c r="B1205" s="809"/>
    </row>
    <row r="1206" spans="2:2">
      <c r="B1206" s="809"/>
    </row>
    <row r="1207" spans="2:2">
      <c r="B1207" s="809"/>
    </row>
    <row r="1208" spans="2:2">
      <c r="B1208" s="809"/>
    </row>
    <row r="1209" spans="2:2">
      <c r="B1209" s="809"/>
    </row>
    <row r="1210" spans="2:2">
      <c r="B1210" s="809"/>
    </row>
    <row r="1211" spans="2:2">
      <c r="B1211" s="809"/>
    </row>
    <row r="1212" spans="2:2">
      <c r="B1212" s="809"/>
    </row>
    <row r="1213" spans="2:2">
      <c r="B1213" s="809"/>
    </row>
    <row r="1214" spans="2:2">
      <c r="B1214" s="809"/>
    </row>
    <row r="1215" spans="2:2">
      <c r="B1215" s="809"/>
    </row>
    <row r="1216" spans="2:2">
      <c r="B1216" s="809"/>
    </row>
    <row r="1217" spans="2:2">
      <c r="B1217" s="809"/>
    </row>
    <row r="1218" spans="2:2">
      <c r="B1218" s="809"/>
    </row>
    <row r="1219" spans="2:2">
      <c r="B1219" s="809"/>
    </row>
    <row r="1220" spans="2:2">
      <c r="B1220" s="809"/>
    </row>
    <row r="1221" spans="2:2">
      <c r="B1221" s="809"/>
    </row>
    <row r="1222" spans="2:2">
      <c r="B1222" s="809"/>
    </row>
    <row r="1223" spans="2:2">
      <c r="B1223" s="809"/>
    </row>
    <row r="1224" spans="2:2">
      <c r="B1224" s="809"/>
    </row>
    <row r="1225" spans="2:2">
      <c r="B1225" s="809"/>
    </row>
    <row r="1226" spans="2:2">
      <c r="B1226" s="809"/>
    </row>
    <row r="1227" spans="2:2">
      <c r="B1227" s="809"/>
    </row>
    <row r="1228" spans="2:2">
      <c r="B1228" s="809"/>
    </row>
    <row r="1229" spans="2:2">
      <c r="B1229" s="809"/>
    </row>
    <row r="1230" spans="2:2">
      <c r="B1230" s="809"/>
    </row>
    <row r="1231" spans="2:2">
      <c r="B1231" s="809"/>
    </row>
    <row r="1232" spans="2:2">
      <c r="B1232" s="809"/>
    </row>
    <row r="1233" spans="2:2">
      <c r="B1233" s="809"/>
    </row>
    <row r="1234" spans="2:2">
      <c r="B1234" s="809"/>
    </row>
    <row r="1235" spans="2:2">
      <c r="B1235" s="809"/>
    </row>
    <row r="1236" spans="2:2">
      <c r="B1236" s="809"/>
    </row>
    <row r="1237" spans="2:2">
      <c r="B1237" s="809"/>
    </row>
    <row r="1238" spans="2:2">
      <c r="B1238" s="809"/>
    </row>
    <row r="1239" spans="2:2">
      <c r="B1239" s="809"/>
    </row>
    <row r="1240" spans="2:2">
      <c r="B1240" s="809"/>
    </row>
    <row r="1241" spans="2:2">
      <c r="B1241" s="809"/>
    </row>
    <row r="1242" spans="2:2">
      <c r="B1242" s="809"/>
    </row>
    <row r="1243" spans="2:2">
      <c r="B1243" s="809"/>
    </row>
    <row r="1244" spans="2:2">
      <c r="B1244" s="809"/>
    </row>
    <row r="1245" spans="2:2">
      <c r="B1245" s="809"/>
    </row>
    <row r="1246" spans="2:2">
      <c r="B1246" s="809"/>
    </row>
    <row r="1247" spans="2:2">
      <c r="B1247" s="809"/>
    </row>
    <row r="1248" spans="2:2">
      <c r="B1248" s="809"/>
    </row>
    <row r="1249" spans="2:2">
      <c r="B1249" s="809"/>
    </row>
    <row r="1250" spans="2:2">
      <c r="B1250" s="809"/>
    </row>
    <row r="1251" spans="2:2">
      <c r="B1251" s="809"/>
    </row>
    <row r="1252" spans="2:2">
      <c r="B1252" s="809"/>
    </row>
    <row r="1253" spans="2:2">
      <c r="B1253" s="809"/>
    </row>
    <row r="1254" spans="2:2">
      <c r="B1254" s="809"/>
    </row>
    <row r="1255" spans="2:2">
      <c r="B1255" s="809"/>
    </row>
    <row r="1256" spans="2:2">
      <c r="B1256" s="809"/>
    </row>
    <row r="1257" spans="2:2">
      <c r="B1257" s="809"/>
    </row>
    <row r="1258" spans="2:2">
      <c r="B1258" s="809"/>
    </row>
    <row r="1259" spans="2:2">
      <c r="B1259" s="809"/>
    </row>
    <row r="1260" spans="2:2">
      <c r="B1260" s="809"/>
    </row>
    <row r="1261" spans="2:2">
      <c r="B1261" s="809"/>
    </row>
    <row r="1262" spans="2:2">
      <c r="B1262" s="809"/>
    </row>
    <row r="1263" spans="2:2">
      <c r="B1263" s="809"/>
    </row>
    <row r="1264" spans="2:2">
      <c r="B1264" s="809"/>
    </row>
    <row r="1265" spans="2:2">
      <c r="B1265" s="809"/>
    </row>
    <row r="1266" spans="2:2">
      <c r="B1266" s="809"/>
    </row>
    <row r="1267" spans="2:2">
      <c r="B1267" s="809"/>
    </row>
    <row r="1268" spans="2:2">
      <c r="B1268" s="809"/>
    </row>
    <row r="1269" spans="2:2">
      <c r="B1269" s="809"/>
    </row>
    <row r="1270" spans="2:2">
      <c r="B1270" s="809"/>
    </row>
    <row r="1271" spans="2:2">
      <c r="B1271" s="809"/>
    </row>
    <row r="1272" spans="2:2">
      <c r="B1272" s="809"/>
    </row>
    <row r="1273" spans="2:2">
      <c r="B1273" s="809"/>
    </row>
    <row r="1274" spans="2:2">
      <c r="B1274" s="809"/>
    </row>
    <row r="1275" spans="2:2">
      <c r="B1275" s="809"/>
    </row>
    <row r="1276" spans="2:2">
      <c r="B1276" s="809"/>
    </row>
    <row r="1277" spans="2:2">
      <c r="B1277" s="809"/>
    </row>
    <row r="1278" spans="2:2">
      <c r="B1278" s="809"/>
    </row>
    <row r="1279" spans="2:2">
      <c r="B1279" s="809"/>
    </row>
    <row r="1280" spans="2:2">
      <c r="B1280" s="809"/>
    </row>
    <row r="1281" spans="2:2">
      <c r="B1281" s="809"/>
    </row>
    <row r="1282" spans="2:2">
      <c r="B1282" s="809"/>
    </row>
    <row r="1283" spans="2:2">
      <c r="B1283" s="809"/>
    </row>
    <row r="1284" spans="2:2">
      <c r="B1284" s="809"/>
    </row>
    <row r="1285" spans="2:2">
      <c r="B1285" s="809"/>
    </row>
    <row r="1286" spans="2:2">
      <c r="B1286" s="809"/>
    </row>
    <row r="1287" spans="2:2">
      <c r="B1287" s="809"/>
    </row>
    <row r="1288" spans="2:2">
      <c r="B1288" s="809"/>
    </row>
    <row r="1289" spans="2:2">
      <c r="B1289" s="809"/>
    </row>
    <row r="1290" spans="2:2">
      <c r="B1290" s="809"/>
    </row>
    <row r="1291" spans="2:2">
      <c r="B1291" s="809"/>
    </row>
    <row r="1292" spans="2:2">
      <c r="B1292" s="809"/>
    </row>
    <row r="1293" spans="2:2">
      <c r="B1293" s="809"/>
    </row>
    <row r="1294" spans="2:2">
      <c r="B1294" s="809"/>
    </row>
    <row r="1295" spans="2:2">
      <c r="B1295" s="809"/>
    </row>
    <row r="1296" spans="2:2">
      <c r="B1296" s="809"/>
    </row>
    <row r="1297" spans="2:2">
      <c r="B1297" s="809"/>
    </row>
    <row r="1298" spans="2:2">
      <c r="B1298" s="809"/>
    </row>
    <row r="1299" spans="2:2">
      <c r="B1299" s="809"/>
    </row>
    <row r="1300" spans="2:2">
      <c r="B1300" s="809"/>
    </row>
    <row r="1301" spans="2:2">
      <c r="B1301" s="809"/>
    </row>
    <row r="1302" spans="2:2">
      <c r="B1302" s="809"/>
    </row>
    <row r="1303" spans="2:2">
      <c r="B1303" s="809"/>
    </row>
    <row r="1304" spans="2:2">
      <c r="B1304" s="809"/>
    </row>
    <row r="1305" spans="2:2">
      <c r="B1305" s="809"/>
    </row>
    <row r="1306" spans="2:2">
      <c r="B1306" s="809"/>
    </row>
    <row r="1307" spans="2:2">
      <c r="B1307" s="809"/>
    </row>
    <row r="1308" spans="2:2">
      <c r="B1308" s="809"/>
    </row>
    <row r="1309" spans="2:2">
      <c r="B1309" s="809"/>
    </row>
    <row r="1310" spans="2:2">
      <c r="B1310" s="809"/>
    </row>
    <row r="1311" spans="2:2">
      <c r="B1311" s="809"/>
    </row>
    <row r="1312" spans="2:2">
      <c r="B1312" s="809"/>
    </row>
    <row r="1313" spans="2:2">
      <c r="B1313" s="809"/>
    </row>
    <row r="1314" spans="2:2">
      <c r="B1314" s="809"/>
    </row>
    <row r="1315" spans="2:2">
      <c r="B1315" s="809"/>
    </row>
    <row r="1316" spans="2:2">
      <c r="B1316" s="809"/>
    </row>
    <row r="1317" spans="2:2">
      <c r="B1317" s="809"/>
    </row>
    <row r="1318" spans="2:2">
      <c r="B1318" s="809"/>
    </row>
    <row r="1319" spans="2:2">
      <c r="B1319" s="809"/>
    </row>
    <row r="1320" spans="2:2">
      <c r="B1320" s="809"/>
    </row>
    <row r="1321" spans="2:2">
      <c r="B1321" s="809"/>
    </row>
    <row r="1322" spans="2:2">
      <c r="B1322" s="809"/>
    </row>
    <row r="1323" spans="2:2">
      <c r="B1323" s="809"/>
    </row>
    <row r="1324" spans="2:2">
      <c r="B1324" s="809"/>
    </row>
    <row r="1325" spans="2:2">
      <c r="B1325" s="809"/>
    </row>
    <row r="1326" spans="2:2">
      <c r="B1326" s="809"/>
    </row>
    <row r="1327" spans="2:2">
      <c r="B1327" s="809"/>
    </row>
    <row r="1328" spans="2:2">
      <c r="B1328" s="809"/>
    </row>
    <row r="1329" spans="2:2">
      <c r="B1329" s="809"/>
    </row>
    <row r="1330" spans="2:2">
      <c r="B1330" s="809"/>
    </row>
    <row r="1331" spans="2:2">
      <c r="B1331" s="809"/>
    </row>
    <row r="1332" spans="2:2">
      <c r="B1332" s="809"/>
    </row>
    <row r="1333" spans="2:2">
      <c r="B1333" s="809"/>
    </row>
    <row r="1334" spans="2:2">
      <c r="B1334" s="809"/>
    </row>
    <row r="1335" spans="2:2">
      <c r="B1335" s="809"/>
    </row>
    <row r="1336" spans="2:2">
      <c r="B1336" s="809"/>
    </row>
    <row r="1337" spans="2:2">
      <c r="B1337" s="809"/>
    </row>
    <row r="1338" spans="2:2">
      <c r="B1338" s="809"/>
    </row>
    <row r="1339" spans="2:2">
      <c r="B1339" s="809"/>
    </row>
    <row r="1340" spans="2:2">
      <c r="B1340" s="809"/>
    </row>
    <row r="1341" spans="2:2">
      <c r="B1341" s="809"/>
    </row>
    <row r="1342" spans="2:2">
      <c r="B1342" s="809"/>
    </row>
    <row r="1343" spans="2:2">
      <c r="B1343" s="809"/>
    </row>
    <row r="1344" spans="2:2">
      <c r="B1344" s="809"/>
    </row>
    <row r="1345" spans="2:2">
      <c r="B1345" s="809"/>
    </row>
    <row r="1346" spans="2:2">
      <c r="B1346" s="809"/>
    </row>
    <row r="1347" spans="2:2">
      <c r="B1347" s="809"/>
    </row>
    <row r="1348" spans="2:2">
      <c r="B1348" s="809"/>
    </row>
    <row r="1349" spans="2:2">
      <c r="B1349" s="809"/>
    </row>
    <row r="1350" spans="2:2">
      <c r="B1350" s="809"/>
    </row>
    <row r="1351" spans="2:2">
      <c r="B1351" s="809"/>
    </row>
    <row r="1352" spans="2:2">
      <c r="B1352" s="809"/>
    </row>
    <row r="1353" spans="2:2">
      <c r="B1353" s="809"/>
    </row>
    <row r="1354" spans="2:2">
      <c r="B1354" s="809"/>
    </row>
    <row r="1355" spans="2:2">
      <c r="B1355" s="809"/>
    </row>
    <row r="1356" spans="2:2">
      <c r="B1356" s="809"/>
    </row>
    <row r="1357" spans="2:2">
      <c r="B1357" s="809"/>
    </row>
    <row r="1358" spans="2:2">
      <c r="B1358" s="809"/>
    </row>
    <row r="1359" spans="2:2">
      <c r="B1359" s="809"/>
    </row>
    <row r="1360" spans="2:2">
      <c r="B1360" s="809"/>
    </row>
    <row r="1361" spans="2:2">
      <c r="B1361" s="809"/>
    </row>
    <row r="1362" spans="2:2">
      <c r="B1362" s="809"/>
    </row>
    <row r="1363" spans="2:2">
      <c r="B1363" s="809"/>
    </row>
    <row r="1364" spans="2:2">
      <c r="B1364" s="809"/>
    </row>
    <row r="1365" spans="2:2">
      <c r="B1365" s="809"/>
    </row>
    <row r="1366" spans="2:2">
      <c r="B1366" s="809"/>
    </row>
    <row r="1367" spans="2:2">
      <c r="B1367" s="809"/>
    </row>
    <row r="1368" spans="2:2">
      <c r="B1368" s="809"/>
    </row>
    <row r="1369" spans="2:2">
      <c r="B1369" s="809"/>
    </row>
    <row r="1370" spans="2:2">
      <c r="B1370" s="809"/>
    </row>
    <row r="1371" spans="2:2">
      <c r="B1371" s="809"/>
    </row>
    <row r="1372" spans="2:2">
      <c r="B1372" s="809"/>
    </row>
    <row r="1373" spans="2:2">
      <c r="B1373" s="809"/>
    </row>
    <row r="1374" spans="2:2">
      <c r="B1374" s="809"/>
    </row>
    <row r="1375" spans="2:2">
      <c r="B1375" s="809"/>
    </row>
    <row r="1376" spans="2:2">
      <c r="B1376" s="809"/>
    </row>
    <row r="1377" spans="2:2">
      <c r="B1377" s="809"/>
    </row>
    <row r="1378" spans="2:2">
      <c r="B1378" s="809"/>
    </row>
    <row r="1379" spans="2:2">
      <c r="B1379" s="809"/>
    </row>
    <row r="1380" spans="2:2">
      <c r="B1380" s="809"/>
    </row>
    <row r="1381" spans="2:2">
      <c r="B1381" s="809"/>
    </row>
    <row r="1382" spans="2:2">
      <c r="B1382" s="809"/>
    </row>
    <row r="1383" spans="2:2">
      <c r="B1383" s="809"/>
    </row>
    <row r="1384" spans="2:2">
      <c r="B1384" s="809"/>
    </row>
    <row r="1385" spans="2:2">
      <c r="B1385" s="809"/>
    </row>
    <row r="1386" spans="2:2">
      <c r="B1386" s="809"/>
    </row>
    <row r="1387" spans="2:2">
      <c r="B1387" s="809"/>
    </row>
    <row r="1388" spans="2:2">
      <c r="B1388" s="809"/>
    </row>
    <row r="1389" spans="2:2">
      <c r="B1389" s="809"/>
    </row>
    <row r="1390" spans="2:2">
      <c r="B1390" s="809"/>
    </row>
    <row r="1391" spans="2:2">
      <c r="B1391" s="809"/>
    </row>
    <row r="1392" spans="2:2">
      <c r="B1392" s="809"/>
    </row>
    <row r="1393" spans="2:2">
      <c r="B1393" s="809"/>
    </row>
    <row r="1394" spans="2:2">
      <c r="B1394" s="809"/>
    </row>
    <row r="1395" spans="2:2">
      <c r="B1395" s="809"/>
    </row>
    <row r="1396" spans="2:2">
      <c r="B1396" s="809"/>
    </row>
    <row r="1397" spans="2:2">
      <c r="B1397" s="809"/>
    </row>
    <row r="1398" spans="2:2">
      <c r="B1398" s="809"/>
    </row>
    <row r="1399" spans="2:2">
      <c r="B1399" s="809"/>
    </row>
    <row r="1400" spans="2:2">
      <c r="B1400" s="809"/>
    </row>
  </sheetData>
  <mergeCells count="5">
    <mergeCell ref="B5:B6"/>
    <mergeCell ref="B2:C2"/>
    <mergeCell ref="B1:G1"/>
    <mergeCell ref="B3:G3"/>
    <mergeCell ref="C5:G5"/>
  </mergeCells>
  <phoneticPr fontId="19" type="noConversion"/>
  <printOptions horizontalCentered="1"/>
  <pageMargins left="0.78740157480314965" right="0.78740157480314965" top="0.59055118110236227" bottom="0.98425196850393704" header="0" footer="0"/>
  <pageSetup paperSize="9" scale="59" orientation="portrait" r:id="rId1"/>
  <headerFooter alignWithMargins="0">
    <oddFooter>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I13"/>
  <sheetViews>
    <sheetView view="pageBreakPreview" zoomScale="75" zoomScaleNormal="75" workbookViewId="0">
      <selection activeCell="J49" sqref="J49"/>
    </sheetView>
  </sheetViews>
  <sheetFormatPr baseColWidth="10" defaultRowHeight="12.75"/>
  <cols>
    <col min="1" max="1" width="28.140625" style="18" customWidth="1"/>
    <col min="2" max="8" width="12.5703125" style="18" customWidth="1"/>
    <col min="9" max="9" width="12.5703125" style="485" customWidth="1"/>
    <col min="10" max="16384" width="11.42578125" style="18"/>
  </cols>
  <sheetData>
    <row r="1" spans="1:9" ht="18" customHeight="1">
      <c r="A1" s="918" t="s">
        <v>438</v>
      </c>
      <c r="B1" s="919"/>
      <c r="C1" s="919"/>
      <c r="D1" s="919"/>
      <c r="E1" s="919"/>
      <c r="F1" s="919"/>
      <c r="G1" s="920"/>
      <c r="H1" s="920"/>
      <c r="I1" s="920"/>
    </row>
    <row r="2" spans="1:9" ht="12.75" customHeight="1">
      <c r="A2" s="900"/>
      <c r="B2" s="900"/>
      <c r="C2" s="900"/>
      <c r="D2" s="900"/>
      <c r="E2" s="900"/>
      <c r="F2" s="900"/>
    </row>
    <row r="3" spans="1:9" ht="15">
      <c r="A3" s="905" t="s">
        <v>537</v>
      </c>
      <c r="B3" s="905"/>
      <c r="C3" s="905"/>
      <c r="D3" s="905"/>
      <c r="E3" s="905"/>
      <c r="F3" s="905"/>
      <c r="G3" s="905"/>
      <c r="H3" s="905"/>
      <c r="I3" s="905"/>
    </row>
    <row r="4" spans="1:9" ht="15.75" thickBot="1">
      <c r="A4" s="721"/>
      <c r="B4" s="721"/>
      <c r="C4" s="721"/>
      <c r="D4" s="721"/>
      <c r="E4" s="721"/>
      <c r="F4" s="721"/>
      <c r="G4" s="721"/>
      <c r="H4" s="721"/>
      <c r="I4" s="721"/>
    </row>
    <row r="5" spans="1:9" s="477" customFormat="1" ht="36.75" customHeight="1" thickBot="1">
      <c r="A5" s="903" t="s">
        <v>41</v>
      </c>
      <c r="B5" s="921" t="s">
        <v>159</v>
      </c>
      <c r="C5" s="922"/>
      <c r="D5" s="923"/>
      <c r="E5" s="921" t="s">
        <v>466</v>
      </c>
      <c r="F5" s="923"/>
      <c r="G5" s="922" t="s">
        <v>160</v>
      </c>
      <c r="H5" s="922"/>
      <c r="I5" s="922"/>
    </row>
    <row r="6" spans="1:9" s="477" customFormat="1" ht="36.75" customHeight="1" thickBot="1">
      <c r="A6" s="904"/>
      <c r="B6" s="724" t="s">
        <v>465</v>
      </c>
      <c r="C6" s="724" t="s">
        <v>217</v>
      </c>
      <c r="D6" s="724" t="s">
        <v>161</v>
      </c>
      <c r="E6" s="724" t="s">
        <v>217</v>
      </c>
      <c r="F6" s="724" t="s">
        <v>161</v>
      </c>
      <c r="G6" s="724" t="s">
        <v>465</v>
      </c>
      <c r="H6" s="724" t="s">
        <v>217</v>
      </c>
      <c r="I6" s="505" t="s">
        <v>161</v>
      </c>
    </row>
    <row r="7" spans="1:9" ht="28.5" customHeight="1">
      <c r="A7" s="506" t="s">
        <v>759</v>
      </c>
      <c r="B7" s="507"/>
      <c r="C7" s="508"/>
      <c r="D7" s="509"/>
      <c r="E7" s="508"/>
      <c r="F7" s="509"/>
      <c r="G7" s="507"/>
      <c r="H7" s="510"/>
      <c r="I7" s="511"/>
    </row>
    <row r="8" spans="1:9">
      <c r="A8" s="512">
        <v>2011</v>
      </c>
      <c r="B8" s="482">
        <v>10357.791928219582</v>
      </c>
      <c r="C8" s="484">
        <v>100</v>
      </c>
      <c r="D8" s="810" t="s">
        <v>760</v>
      </c>
      <c r="E8" s="484">
        <v>100</v>
      </c>
      <c r="F8" s="810" t="s">
        <v>760</v>
      </c>
      <c r="G8" s="482">
        <v>10357.791928219582</v>
      </c>
      <c r="H8" s="484">
        <v>100</v>
      </c>
      <c r="I8" s="672" t="s">
        <v>760</v>
      </c>
    </row>
    <row r="9" spans="1:9">
      <c r="A9" s="512">
        <v>2012</v>
      </c>
      <c r="B9" s="482">
        <v>10016.851385287951</v>
      </c>
      <c r="C9" s="484">
        <v>96.708366558293704</v>
      </c>
      <c r="D9" s="513">
        <v>-3.2916334417062987E-2</v>
      </c>
      <c r="E9" s="484">
        <v>100.2</v>
      </c>
      <c r="F9" s="513">
        <v>2.0000000000000018E-3</v>
      </c>
      <c r="G9" s="482">
        <v>9996.8576699480545</v>
      </c>
      <c r="H9" s="484">
        <v>96.51533588652066</v>
      </c>
      <c r="I9" s="514">
        <v>-3.484664113479341E-2</v>
      </c>
    </row>
    <row r="10" spans="1:9">
      <c r="A10" s="515">
        <v>2013</v>
      </c>
      <c r="B10" s="482">
        <v>9954.8112711920057</v>
      </c>
      <c r="C10" s="484">
        <v>96.109396096964801</v>
      </c>
      <c r="D10" s="513">
        <v>-6.1935743787778774E-3</v>
      </c>
      <c r="E10" s="484">
        <v>100.60080000000001</v>
      </c>
      <c r="F10" s="513">
        <v>4.0000000000000036E-3</v>
      </c>
      <c r="G10" s="482">
        <v>9895.3599486206931</v>
      </c>
      <c r="H10" s="484">
        <v>95.535419297823481</v>
      </c>
      <c r="I10" s="514">
        <v>-1.0152962528663156E-2</v>
      </c>
    </row>
    <row r="11" spans="1:9">
      <c r="A11" s="515">
        <v>2014</v>
      </c>
      <c r="B11" s="482">
        <v>10126.573194102184</v>
      </c>
      <c r="C11" s="484">
        <v>97.767683153709172</v>
      </c>
      <c r="D11" s="513">
        <v>1.7254161654197908E-2</v>
      </c>
      <c r="E11" s="484">
        <v>100.30678889430102</v>
      </c>
      <c r="F11" s="513">
        <v>-2.9225523623965799E-3</v>
      </c>
      <c r="G11" s="482">
        <v>10095.601011386309</v>
      </c>
      <c r="H11" s="484">
        <v>97.468660129009351</v>
      </c>
      <c r="I11" s="514">
        <v>2.0235854360560745E-2</v>
      </c>
    </row>
    <row r="12" spans="1:9" ht="13.5" thickBot="1">
      <c r="A12" s="516">
        <v>2015</v>
      </c>
      <c r="B12" s="482">
        <v>10451.228479265974</v>
      </c>
      <c r="C12" s="484">
        <v>100.9020894771194</v>
      </c>
      <c r="D12" s="513">
        <v>3.2059738170151286E-2</v>
      </c>
      <c r="E12" s="484">
        <v>100.8487214472663</v>
      </c>
      <c r="F12" s="513">
        <v>5.4027504911591251E-3</v>
      </c>
      <c r="G12" s="482">
        <v>10363.273157340831</v>
      </c>
      <c r="H12" s="484">
        <v>100.05291889583451</v>
      </c>
      <c r="I12" s="514">
        <v>2.6513740554190868E-2</v>
      </c>
    </row>
    <row r="13" spans="1:9">
      <c r="A13" s="517" t="s">
        <v>164</v>
      </c>
      <c r="B13" s="517"/>
      <c r="C13" s="517"/>
      <c r="D13" s="517"/>
      <c r="E13" s="517"/>
      <c r="F13" s="517"/>
      <c r="G13" s="517"/>
      <c r="H13" s="517"/>
      <c r="I13" s="517"/>
    </row>
  </sheetData>
  <mergeCells count="7">
    <mergeCell ref="A2:F2"/>
    <mergeCell ref="A3:I3"/>
    <mergeCell ref="A1:I1"/>
    <mergeCell ref="A5:A6"/>
    <mergeCell ref="B5:D5"/>
    <mergeCell ref="E5:F5"/>
    <mergeCell ref="G5:I5"/>
  </mergeCells>
  <phoneticPr fontId="19" type="noConversion"/>
  <printOptions horizontalCentered="1"/>
  <pageMargins left="0.78740157480314965" right="0.78740157480314965" top="0.59055118110236227" bottom="0.98425196850393704" header="0" footer="0"/>
  <pageSetup paperSize="9" scale="62" orientation="portrait" r:id="rId1"/>
  <headerFooter alignWithMargins="0">
    <oddFooter>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50</vt:i4>
      </vt:variant>
      <vt:variant>
        <vt:lpstr>Rangos con nombre</vt:lpstr>
      </vt:variant>
      <vt:variant>
        <vt:i4>52</vt:i4>
      </vt:variant>
    </vt:vector>
  </HeadingPairs>
  <TitlesOfParts>
    <vt:vector size="102" baseType="lpstr">
      <vt:lpstr>17.1.1.1</vt:lpstr>
      <vt:lpstr>17.1.1.2</vt:lpstr>
      <vt:lpstr>17.1.1.3</vt:lpstr>
      <vt:lpstr>17.1.1.4</vt:lpstr>
      <vt:lpstr>17.1.2.1</vt:lpstr>
      <vt:lpstr>17.1.2.2</vt:lpstr>
      <vt:lpstr>17.1.2.3</vt:lpstr>
      <vt:lpstr>17.1.2.4</vt:lpstr>
      <vt:lpstr>17.1.2.5</vt:lpstr>
      <vt:lpstr>17.1.3.1</vt:lpstr>
      <vt:lpstr>17.1.3.2</vt:lpstr>
      <vt:lpstr>17.1.3.3</vt:lpstr>
      <vt:lpstr>17.1.3.4</vt:lpstr>
      <vt:lpstr>17.1.3.5</vt:lpstr>
      <vt:lpstr>17.1.4</vt:lpstr>
      <vt:lpstr>17.1.5</vt:lpstr>
      <vt:lpstr>17.1.6.1</vt:lpstr>
      <vt:lpstr>17.1.6.2</vt:lpstr>
      <vt:lpstr>17.1.6.3</vt:lpstr>
      <vt:lpstr>17.1.6.4</vt:lpstr>
      <vt:lpstr>17.1.6.5</vt:lpstr>
      <vt:lpstr>17.1.6.6</vt:lpstr>
      <vt:lpstr>17.2.1.1</vt:lpstr>
      <vt:lpstr>17.2.1.2</vt:lpstr>
      <vt:lpstr>17.2.1.3</vt:lpstr>
      <vt:lpstr>17.2.2.1</vt:lpstr>
      <vt:lpstr>17.2.2.2</vt:lpstr>
      <vt:lpstr>17.2.2.3</vt:lpstr>
      <vt:lpstr>17.2.3</vt:lpstr>
      <vt:lpstr>17.2.4.1</vt:lpstr>
      <vt:lpstr>17.2.4.2</vt:lpstr>
      <vt:lpstr>17.2.5</vt:lpstr>
      <vt:lpstr>17.2.6</vt:lpstr>
      <vt:lpstr>17.2.7.1</vt:lpstr>
      <vt:lpstr>17.2.7.2</vt:lpstr>
      <vt:lpstr>17.2.8.1</vt:lpstr>
      <vt:lpstr>17.2.8.2</vt:lpstr>
      <vt:lpstr>17.2.9</vt:lpstr>
      <vt:lpstr>17.2.10</vt:lpstr>
      <vt:lpstr>17.3.1</vt:lpstr>
      <vt:lpstr>Hoja1</vt:lpstr>
      <vt:lpstr>17.3.2</vt:lpstr>
      <vt:lpstr>17.3.3</vt:lpstr>
      <vt:lpstr>17.4.1</vt:lpstr>
      <vt:lpstr>17.4.2.1</vt:lpstr>
      <vt:lpstr>17.4.2.2</vt:lpstr>
      <vt:lpstr>17.4.3.1</vt:lpstr>
      <vt:lpstr>17.4.3.2</vt:lpstr>
      <vt:lpstr>17.4.4</vt:lpstr>
      <vt:lpstr>17.4.5</vt:lpstr>
      <vt:lpstr>'17.1.1.1'!Área_de_impresión</vt:lpstr>
      <vt:lpstr>'17.1.1.2'!Área_de_impresión</vt:lpstr>
      <vt:lpstr>'17.1.1.3'!Área_de_impresión</vt:lpstr>
      <vt:lpstr>'17.1.1.4'!Área_de_impresión</vt:lpstr>
      <vt:lpstr>'17.1.2.1'!Área_de_impresión</vt:lpstr>
      <vt:lpstr>'17.1.2.2'!Área_de_impresión</vt:lpstr>
      <vt:lpstr>'17.1.2.3'!Área_de_impresión</vt:lpstr>
      <vt:lpstr>'17.1.2.4'!Área_de_impresión</vt:lpstr>
      <vt:lpstr>'17.1.2.5'!Área_de_impresión</vt:lpstr>
      <vt:lpstr>'17.1.3.1'!Área_de_impresión</vt:lpstr>
      <vt:lpstr>'17.1.3.2'!Área_de_impresión</vt:lpstr>
      <vt:lpstr>'17.1.3.3'!Área_de_impresión</vt:lpstr>
      <vt:lpstr>'17.1.3.4'!Área_de_impresión</vt:lpstr>
      <vt:lpstr>'17.1.3.5'!Área_de_impresión</vt:lpstr>
      <vt:lpstr>'17.1.4'!Área_de_impresión</vt:lpstr>
      <vt:lpstr>'17.1.5'!Área_de_impresión</vt:lpstr>
      <vt:lpstr>'17.1.6.1'!Área_de_impresión</vt:lpstr>
      <vt:lpstr>'17.1.6.2'!Área_de_impresión</vt:lpstr>
      <vt:lpstr>'17.1.6.3'!Área_de_impresión</vt:lpstr>
      <vt:lpstr>'17.1.6.4'!Área_de_impresión</vt:lpstr>
      <vt:lpstr>'17.1.6.5'!Área_de_impresión</vt:lpstr>
      <vt:lpstr>'17.1.6.6'!Área_de_impresión</vt:lpstr>
      <vt:lpstr>'17.2.1.1'!Área_de_impresión</vt:lpstr>
      <vt:lpstr>'17.2.1.2'!Área_de_impresión</vt:lpstr>
      <vt:lpstr>'17.2.1.3'!Área_de_impresión</vt:lpstr>
      <vt:lpstr>'17.2.10'!Área_de_impresión</vt:lpstr>
      <vt:lpstr>'17.2.2.1'!Área_de_impresión</vt:lpstr>
      <vt:lpstr>'17.2.2.2'!Área_de_impresión</vt:lpstr>
      <vt:lpstr>'17.2.2.3'!Área_de_impresión</vt:lpstr>
      <vt:lpstr>'17.2.3'!Área_de_impresión</vt:lpstr>
      <vt:lpstr>'17.2.4.1'!Área_de_impresión</vt:lpstr>
      <vt:lpstr>'17.2.4.2'!Área_de_impresión</vt:lpstr>
      <vt:lpstr>'17.2.5'!Área_de_impresión</vt:lpstr>
      <vt:lpstr>'17.2.6'!Área_de_impresión</vt:lpstr>
      <vt:lpstr>'17.2.7.1'!Área_de_impresión</vt:lpstr>
      <vt:lpstr>'17.2.7.2'!Área_de_impresión</vt:lpstr>
      <vt:lpstr>'17.2.8.1'!Área_de_impresión</vt:lpstr>
      <vt:lpstr>'17.2.9'!Área_de_impresión</vt:lpstr>
      <vt:lpstr>'17.3.1'!Área_de_impresión</vt:lpstr>
      <vt:lpstr>'17.3.2'!Área_de_impresión</vt:lpstr>
      <vt:lpstr>'17.3.3'!Área_de_impresión</vt:lpstr>
      <vt:lpstr>'17.4.1'!Área_de_impresión</vt:lpstr>
      <vt:lpstr>'17.4.2.1'!Área_de_impresión</vt:lpstr>
      <vt:lpstr>'17.4.2.2'!Área_de_impresión</vt:lpstr>
      <vt:lpstr>'17.4.3.1'!Área_de_impresión</vt:lpstr>
      <vt:lpstr>'17.4.3.2'!Área_de_impresión</vt:lpstr>
      <vt:lpstr>'17.4.4'!Área_de_impresión</vt:lpstr>
      <vt:lpstr>'17.4.5'!Área_de_impresión</vt:lpstr>
      <vt:lpstr>'17.1.6.1'!Imprimir_área_IM</vt:lpstr>
      <vt:lpstr>Imprimir_área_IM</vt:lpstr>
      <vt:lpstr>'17.1.2.2'!Títulos_a_imprimir</vt:lpstr>
      <vt:lpstr>'17.1.3.2'!Títulos_a_imprimir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S.G.E.A.</dc:creator>
  <cp:lastModifiedBy>Administrador</cp:lastModifiedBy>
  <cp:lastPrinted>2017-06-14T11:02:53Z</cp:lastPrinted>
  <dcterms:created xsi:type="dcterms:W3CDTF">2001-05-18T10:51:57Z</dcterms:created>
  <dcterms:modified xsi:type="dcterms:W3CDTF">2018-02-01T09:05:08Z</dcterms:modified>
</cp:coreProperties>
</file>